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6035" windowHeight="11145" activeTab="0"/>
  </bookViews>
  <sheets>
    <sheet name="收支预算总表" sheetId="1" r:id="rId1"/>
    <sheet name="收入预算总表" sheetId="2" r:id="rId2"/>
    <sheet name="支出预算总表" sheetId="3" r:id="rId3"/>
    <sheet name="财政拨款收支预算总表" sheetId="4" r:id="rId4"/>
    <sheet name="财政拨款支出预算表" sheetId="5" r:id="rId5"/>
    <sheet name="财政拨款基本支出预算表" sheetId="6" r:id="rId6"/>
    <sheet name="财政拨款政府性基金支出预算表" sheetId="7" r:id="rId7"/>
    <sheet name="一般公共预算支出预算表" sheetId="8" r:id="rId8"/>
    <sheet name="一般公共预算基本支出预算表" sheetId="9" r:id="rId9"/>
    <sheet name="一般公共预算机关运行经费支出预算表" sheetId="10" r:id="rId10"/>
    <sheet name="“三公”经费预算表" sheetId="11" r:id="rId11"/>
    <sheet name="政府采购预算表" sheetId="12" r:id="rId12"/>
  </sheets>
  <definedNames/>
  <calcPr fullCalcOnLoad="1"/>
</workbook>
</file>

<file path=xl/sharedStrings.xml><?xml version="1.0" encoding="utf-8"?>
<sst xmlns="http://schemas.openxmlformats.org/spreadsheetml/2006/main" count="285" uniqueCount="176">
  <si>
    <t>公开表一</t>
  </si>
  <si>
    <t>单位:万元</t>
  </si>
  <si>
    <t>收入预算</t>
  </si>
  <si>
    <t>支出预算</t>
  </si>
  <si>
    <t>项目名称</t>
  </si>
  <si>
    <t>金额</t>
  </si>
  <si>
    <t>功能分类</t>
  </si>
  <si>
    <t>支出用途</t>
  </si>
  <si>
    <t>功能科目名称</t>
  </si>
  <si>
    <t>一、财政拨款</t>
  </si>
  <si>
    <t>一、一般公共服务支出</t>
  </si>
  <si>
    <t>一、基本支出</t>
  </si>
  <si>
    <t xml:space="preserve">      1. 一般公共预算</t>
  </si>
  <si>
    <t>二、外交支出</t>
  </si>
  <si>
    <t>二、项目支出</t>
  </si>
  <si>
    <t xml:space="preserve">      2. 政府性基金预算</t>
  </si>
  <si>
    <t>三、国防支出</t>
  </si>
  <si>
    <t>二、财政专户管理资金</t>
  </si>
  <si>
    <t>四、公共安全支出</t>
  </si>
  <si>
    <t>三、其他资金</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</si>
  <si>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</si>
  <si>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</si>
  <si>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</si>
  <si>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</si>
  <si>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</si>
  <si>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</si>
  <si>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</si>
  <si>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</si>
  <si>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</si>
  <si>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</si>
  <si>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</si>
  <si>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</si>
  <si>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十七、国土海洋气象等支出</t>
  </si>
  <si>
    <t>十八、住房保障支出</t>
  </si>
  <si>
    <t>十九、粮油物资储备支出</t>
  </si>
  <si>
    <t>二十、其他支出</t>
  </si>
  <si>
    <t>当年收入小计</t>
  </si>
  <si>
    <t>当年支出小计</t>
  </si>
  <si>
    <t>上年结余资金</t>
  </si>
  <si>
    <t>结转下年资金</t>
  </si>
  <si>
    <t>收入合计</t>
  </si>
  <si>
    <t>支出合计</t>
  </si>
  <si>
    <t>公开表二</t>
  </si>
  <si>
    <t>单位：万元</t>
  </si>
  <si>
    <t>收入总计</t>
  </si>
  <si>
    <t>一般公共预算资金</t>
  </si>
  <si>
    <t>小计</t>
  </si>
  <si>
    <t>公共财政拨款（补助）资金</t>
  </si>
  <si>
    <t>专项收入</t>
  </si>
  <si>
    <t>政府性基金</t>
  </si>
  <si>
    <t>财政专户管理资金</t>
  </si>
  <si>
    <t>经营收入</t>
  </si>
  <si>
    <t>省直拨资金</t>
  </si>
  <si>
    <t>其他</t>
  </si>
  <si>
    <t>上年结余</t>
  </si>
  <si>
    <t>公开表三</t>
  </si>
  <si>
    <t>合计</t>
  </si>
  <si>
    <t>基本支出</t>
  </si>
  <si>
    <t>项目支出</t>
  </si>
  <si>
    <t>公开表四</t>
  </si>
  <si>
    <r>
      <t>单位</t>
    </r>
    <r>
      <rPr>
        <sz val="12"/>
        <rFont val="Times New Roman"/>
        <family val="1"/>
      </rPr>
      <t>:</t>
    </r>
    <r>
      <rPr>
        <sz val="12"/>
        <rFont val="宋体"/>
        <family val="0"/>
      </rPr>
      <t>万元</t>
    </r>
  </si>
  <si>
    <t>收入</t>
  </si>
  <si>
    <t>支出</t>
  </si>
  <si>
    <t>一、一般公共预算</t>
  </si>
  <si>
    <t>二、政府性基金预算</t>
  </si>
  <si>
    <t>公开表五</t>
  </si>
  <si>
    <t>功能科目代码</t>
  </si>
  <si>
    <t>金   额</t>
  </si>
  <si>
    <t>合  计</t>
  </si>
  <si>
    <t>备注：支出功能科目明细到“项”</t>
  </si>
  <si>
    <t>公开表六</t>
  </si>
  <si>
    <t>科目编码</t>
  </si>
  <si>
    <t>科目名称</t>
  </si>
  <si>
    <t>备注：支出经济科目明细到“款”。</t>
  </si>
  <si>
    <t>公开表七</t>
  </si>
  <si>
    <t>公开表八</t>
  </si>
  <si>
    <t>公开表九</t>
  </si>
  <si>
    <t>公开表十</t>
  </si>
  <si>
    <t>机关运行经费支出</t>
  </si>
  <si>
    <r>
      <t xml:space="preserve">注：一般公共预算机关运行费支出安排数应与表九中的 </t>
    </r>
    <r>
      <rPr>
        <sz val="12"/>
        <color indexed="8"/>
        <rFont val="Arial"/>
        <family val="2"/>
      </rPr>
      <t xml:space="preserve">“ </t>
    </r>
    <r>
      <rPr>
        <sz val="12"/>
        <color indexed="8"/>
        <rFont val="宋体"/>
        <family val="0"/>
      </rPr>
      <t xml:space="preserve">商品和服务支出 </t>
    </r>
    <r>
      <rPr>
        <sz val="12"/>
        <color indexed="8"/>
        <rFont val="Arial"/>
        <family val="2"/>
      </rPr>
      <t xml:space="preserve">” </t>
    </r>
    <r>
      <rPr>
        <sz val="12"/>
        <color indexed="8"/>
        <rFont val="宋体"/>
        <family val="0"/>
      </rPr>
      <t xml:space="preserve">支出数一致并按照政府收支分类科目的经济分类“款”级细化列示。在财政部有明确规定前，“机关运行经费”暂指基本支出中一般公共预算安排的“商品和服务支出”经费 。 </t>
    </r>
  </si>
  <si>
    <t>公开表十一</t>
  </si>
  <si>
    <t>因公出国（境）费</t>
  </si>
  <si>
    <t>公务用车购置及运行维护费</t>
  </si>
  <si>
    <t>公务接待费</t>
  </si>
  <si>
    <t>会议费</t>
  </si>
  <si>
    <t>培训费</t>
  </si>
  <si>
    <t>公务用车购置费</t>
  </si>
  <si>
    <t>公务用车运行维护费</t>
  </si>
  <si>
    <t>备注：</t>
  </si>
  <si>
    <t>请按项目与上年度预算进行对比，如增加须说明原因。</t>
  </si>
  <si>
    <t>公开表十二</t>
  </si>
  <si>
    <t>采购品目大类</t>
  </si>
  <si>
    <t>专项名称</t>
  </si>
  <si>
    <t>经济科目</t>
  </si>
  <si>
    <t>采购物品名称</t>
  </si>
  <si>
    <t>采购组织形式</t>
  </si>
  <si>
    <t>总计</t>
  </si>
  <si>
    <t>一、货物</t>
  </si>
  <si>
    <t>二、工程</t>
  </si>
  <si>
    <t>三、服务</t>
  </si>
  <si>
    <t>注：1、采购组织形式为：集中采购、部门集中采购和分散采购</t>
  </si>
  <si>
    <t xml:space="preserve">    2、采购品目名称根据《政府采购品目分类目录》（财库【2013】189号）规定品目名称填写。</t>
  </si>
  <si>
    <t>2016年度常州市金坛区人民法院部门收支预算总表</t>
  </si>
  <si>
    <t>2016年度常州市金坛区人民法院部门收入预算总表</t>
  </si>
  <si>
    <t>2016年度常州市金坛区人民法院部门支出预算总表</t>
  </si>
  <si>
    <t>2016年度常州市金坛区人民法院部门财政拨款收支预算总表</t>
  </si>
  <si>
    <t>2016年度常州市金坛区人民法院部门财政拨款支出预算表</t>
  </si>
  <si>
    <t>行政运行</t>
  </si>
  <si>
    <t>案件审判</t>
  </si>
  <si>
    <t>案件执行</t>
  </si>
  <si>
    <t>未归口管理的行政单位离退休</t>
  </si>
  <si>
    <t>行政单位医疗</t>
  </si>
  <si>
    <t>公务员医疗补助</t>
  </si>
  <si>
    <t>住房公积金</t>
  </si>
  <si>
    <t>购房补贴</t>
  </si>
  <si>
    <t>2016年度常州市金坛区人民法院部门财政拨款基本支出预算表</t>
  </si>
  <si>
    <t>2016年度常州市金坛区人民法院部门财政拨款政府性基金支出预算表</t>
  </si>
  <si>
    <t>2016年度常州市金坛区人民法院部门一般公共预算支出预算表</t>
  </si>
  <si>
    <t>2016年度常州市金坛区人民法院部门一般公共预算基本支出预算表</t>
  </si>
  <si>
    <t>2016年度常州市金坛区人民法院部门一般公共预算机关运行经费支出预算表</t>
  </si>
  <si>
    <t>2016年度常州市金坛区人民法院部门财政拨款“三公”经费、会议费、培训费支出预算表</t>
  </si>
  <si>
    <t>因公出国（境）：2015年预算数为0万元,2016年为0万元,此项没有增加;</t>
  </si>
  <si>
    <t>公务用车购置：2015年预算数为0万元,2016年为0万元,此项没有增加;</t>
  </si>
  <si>
    <t>公务用车运行维护：2015年预算数为112万元,2016年为112万元,此项没有增加;</t>
  </si>
  <si>
    <t>公务接待：2015年预算数为60万元,2016年为60万元,此项没有增加;</t>
  </si>
  <si>
    <t>会议费：2015年预算数为21.59万元,2016年为21.59万元,此项没有增加;</t>
  </si>
  <si>
    <t>培训费：2015年预算数为40万元,2016年为40万元,此项没有增加.</t>
  </si>
  <si>
    <t>工资福利支出</t>
  </si>
  <si>
    <t>基本工资</t>
  </si>
  <si>
    <t>津贴补贴</t>
  </si>
  <si>
    <t>奖金</t>
  </si>
  <si>
    <t>社会保障缴费</t>
  </si>
  <si>
    <t>商品和服务支出</t>
  </si>
  <si>
    <t>办公费</t>
  </si>
  <si>
    <t>印刷费</t>
  </si>
  <si>
    <t>水费</t>
  </si>
  <si>
    <t>电费</t>
  </si>
  <si>
    <t>邮电费</t>
  </si>
  <si>
    <t>公务用车运行维护费</t>
  </si>
  <si>
    <t>差旅费</t>
  </si>
  <si>
    <t>会议费</t>
  </si>
  <si>
    <t>维修(护)费</t>
  </si>
  <si>
    <t>工会经费</t>
  </si>
  <si>
    <t>其他商品和服务支出</t>
  </si>
  <si>
    <t>对个人和家庭的补助</t>
  </si>
  <si>
    <t>离休费</t>
  </si>
  <si>
    <t>退休费</t>
  </si>
  <si>
    <t>生活补助</t>
  </si>
  <si>
    <t>奖励金</t>
  </si>
  <si>
    <t>住房公积金</t>
  </si>
  <si>
    <t>其他对个人和家庭的补助</t>
  </si>
  <si>
    <t>购房补助</t>
  </si>
  <si>
    <t>福利费</t>
  </si>
  <si>
    <t>电脑及相关设备</t>
  </si>
  <si>
    <t>集中采购</t>
  </si>
  <si>
    <t>其他资本性支出</t>
  </si>
  <si>
    <t>机房改造及线路整理</t>
  </si>
  <si>
    <t>商品和服务支出</t>
  </si>
  <si>
    <t>标准型科技法庭</t>
  </si>
  <si>
    <t>大法庭影音设备改造</t>
  </si>
  <si>
    <t>核心交换机及配件</t>
  </si>
  <si>
    <t>高清科技法庭改造及相关设备</t>
  </si>
  <si>
    <t>台式计算机(A02010104)</t>
  </si>
  <si>
    <t>其他交换设备(A0201020299)</t>
  </si>
  <si>
    <t>其他计算机设备及软件(A020199)</t>
  </si>
  <si>
    <t>其他办公设备(A020299)</t>
  </si>
  <si>
    <t>其他建筑物施工(B0199)</t>
  </si>
  <si>
    <t>行政事业单位离退休</t>
  </si>
  <si>
    <t>医疗保障</t>
  </si>
  <si>
    <t>住房改革支出</t>
  </si>
  <si>
    <t>住房保障支出</t>
  </si>
  <si>
    <t>医疗卫生与计划生育支出</t>
  </si>
  <si>
    <t>社会保障和就业支出</t>
  </si>
  <si>
    <t>法院</t>
  </si>
  <si>
    <t>公共安全支出</t>
  </si>
  <si>
    <t>2016年常州市金坛区人民法院部门政府采购预算表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</si>
</sst>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s>
  <fonts count="23">
    <font>
      <sz val="12"/>
      <name val="宋体"/>
      <family val="0"/>
    </font>
    <font>
      <sz val="9"/>
      <name val="宋体"/>
      <family val="0"/>
    </font>
    <font>
      <sz val="10"/>
      <name val="Times New Roman"/>
      <family val="1"/>
    </font>
    <font>
      <sz val="16"/>
      <name val="Times New Roman"/>
      <family val="1"/>
    </font>
    <font>
      <sz val="10.5"/>
      <name val="宋体"/>
      <family val="0"/>
    </font>
    <font>
      <b/>
      <sz val="10.5"/>
      <name val="宋体"/>
      <family val="0"/>
    </font>
    <font>
      <sz val="22"/>
      <name val="方正小标宋简体"/>
      <family val="3"/>
    </font>
    <font>
      <sz val="20"/>
      <name val="宋体"/>
      <family val="0"/>
    </font>
    <font>
      <sz val="20"/>
      <name val="方正小标宋简体"/>
      <family val="3"/>
    </font>
    <font>
      <sz val="12"/>
      <color indexed="8"/>
      <name val="宋体"/>
      <family val="0"/>
    </font>
    <font>
      <b/>
      <sz val="12"/>
      <color indexed="8"/>
      <name val="宋体"/>
      <family val="0"/>
    </font>
    <font>
      <sz val="11"/>
      <color indexed="8"/>
      <name val="宋体"/>
      <family val="0"/>
    </font>
    <font>
      <sz val="12"/>
      <name val="Times New Roman"/>
      <family val="1"/>
    </font>
    <font>
      <b/>
      <sz val="12"/>
      <name val="宋体"/>
      <family val="0"/>
    </font>
    <font>
      <sz val="10"/>
      <name val="Arial"/>
      <family val="2"/>
    </font>
    <font>
      <sz val="10"/>
      <name val="宋体"/>
      <family val="0"/>
    </font>
    <font>
      <sz val="12"/>
      <name val="Arial"/>
      <family val="2"/>
    </font>
    <font>
      <sz val="12"/>
      <color indexed="8"/>
      <name val="Arial"/>
      <family val="2"/>
    </font>
    <font>
      <sz val="22"/>
      <name val="宋体"/>
      <family val="0"/>
    </font>
    <font>
      <sz val="18"/>
      <name val="方正小标宋简体"/>
      <family val="3"/>
    </font>
    <font>
      <sz val="16"/>
      <name val="宋体"/>
      <family val="0"/>
    </font>
    <font>
      <b/>
      <sz val="10"/>
      <name val="Arial"/>
      <family val="2"/>
    </font>
    <font>
      <b/>
      <sz val="10"/>
      <name val="宋体"/>
      <family val="0"/>
    </font>
  </fonts>
  <fills count="2">
    <fill>
      <patternFill/>
    </fill>
    <fill>
      <patternFill patternType="gray125"/>
    </fill>
  </fills>
  <borders count="4">
    <border>
      <left/>
      <right/>
      <top/>
      <bottom/>
      <diagonal/>
    </border>
    <border>
      <left style="thin"/>
      <right style="thin"/>
      <top style="thin"/>
      <bottom style="thin"/>
    </border>
    <border>
      <left style="medium"/>
      <right style="thin"/>
      <top style="thin"/>
      <bottom style="thin"/>
    </border>
    <border>
      <left>
        <color indexed="63"/>
      </left>
      <right>
        <color indexed="63"/>
      </right>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4" fillId="0" borderId="0" applyNumberFormat="0" applyFont="0" applyFill="0" applyBorder="0" applyAlignment="0" applyProtection="0"/>
    <xf numFmtId="0" fontId="0" fillId="0" borderId="0">
      <alignment vertical="center"/>
      <protection/>
    </xf>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86">
    <xf numFmtId="0" fontId="0" fillId="0" borderId="0" xfId="0" applyAlignment="1">
      <alignment vertical="center"/>
    </xf>
    <xf numFmtId="0" fontId="0" fillId="0" borderId="0" xfId="0" applyAlignment="1">
      <alignment horizontal="right" vertical="center"/>
    </xf>
    <xf numFmtId="0" fontId="4" fillId="0" borderId="0" xfId="0" applyFont="1" applyBorder="1" applyAlignment="1">
      <alignment horizontal="left"/>
    </xf>
    <xf numFmtId="0" fontId="4" fillId="0" borderId="0" xfId="0" applyFont="1" applyBorder="1" applyAlignment="1">
      <alignment horizontal="left" vertical="center"/>
    </xf>
    <xf numFmtId="0" fontId="5" fillId="0" borderId="1" xfId="0" applyFont="1" applyBorder="1" applyAlignment="1">
      <alignment horizontal="center" vertical="center" wrapText="1"/>
    </xf>
    <xf numFmtId="0" fontId="4" fillId="0" borderId="1" xfId="0" applyFont="1" applyBorder="1" applyAlignment="1">
      <alignment horizontal="left" vertical="center"/>
    </xf>
    <xf numFmtId="0" fontId="4" fillId="0" borderId="1" xfId="0" applyFont="1" applyBorder="1" applyAlignment="1">
      <alignment horizontal="righ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left"/>
    </xf>
    <xf numFmtId="0" fontId="5" fillId="0" borderId="1" xfId="0" applyFont="1" applyBorder="1" applyAlignment="1">
      <alignment horizontal="center" vertical="center"/>
    </xf>
    <xf numFmtId="0" fontId="3"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left" vertical="center"/>
    </xf>
    <xf numFmtId="0" fontId="0" fillId="0" borderId="0" xfId="0" applyBorder="1" applyAlignment="1">
      <alignment horizontal="left"/>
    </xf>
    <xf numFmtId="0" fontId="9" fillId="0" borderId="0" xfId="0" applyFont="1" applyBorder="1" applyAlignment="1">
      <alignment horizontal="left" vertical="center"/>
    </xf>
    <xf numFmtId="0" fontId="9" fillId="0" borderId="0" xfId="0" applyFont="1" applyBorder="1" applyAlignment="1">
      <alignment horizontal="right"/>
    </xf>
    <xf numFmtId="0" fontId="9" fillId="0" borderId="1" xfId="0" applyFont="1" applyBorder="1" applyAlignment="1">
      <alignment horizontal="center" vertical="center"/>
    </xf>
    <xf numFmtId="0" fontId="9" fillId="0" borderId="1" xfId="0" applyFont="1" applyBorder="1" applyAlignment="1">
      <alignment horizontal="left" vertical="center"/>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6" fillId="0" borderId="0" xfId="0" applyFont="1" applyAlignment="1">
      <alignment horizontal="left" vertical="center"/>
    </xf>
    <xf numFmtId="0" fontId="0" fillId="0" borderId="0" xfId="0" applyBorder="1" applyAlignment="1">
      <alignment horizontal="left" vertical="center"/>
    </xf>
    <xf numFmtId="0" fontId="9" fillId="0" borderId="0" xfId="0" applyFont="1" applyBorder="1" applyAlignment="1">
      <alignment horizontal="right" vertical="center"/>
    </xf>
    <xf numFmtId="0" fontId="10" fillId="0" borderId="1" xfId="0" applyFont="1" applyBorder="1" applyAlignment="1">
      <alignment horizontal="center" vertical="center" wrapText="1"/>
    </xf>
    <xf numFmtId="0" fontId="12" fillId="0" borderId="0" xfId="0" applyFont="1" applyBorder="1" applyAlignment="1">
      <alignment horizontal="left" vertical="center"/>
    </xf>
    <xf numFmtId="0" fontId="12" fillId="0" borderId="0" xfId="0" applyFont="1" applyBorder="1" applyAlignment="1">
      <alignment horizontal="left"/>
    </xf>
    <xf numFmtId="0" fontId="0" fillId="0" borderId="0" xfId="0" applyBorder="1" applyAlignment="1">
      <alignment horizontal="right"/>
    </xf>
    <xf numFmtId="0" fontId="13" fillId="0" borderId="1" xfId="0" applyFont="1" applyBorder="1" applyAlignment="1">
      <alignment horizontal="center" vertical="center" wrapText="1"/>
    </xf>
    <xf numFmtId="0" fontId="0" fillId="0" borderId="1" xfId="0" applyBorder="1" applyAlignment="1">
      <alignment horizontal="left" vertical="center"/>
    </xf>
    <xf numFmtId="0" fontId="0" fillId="0" borderId="1" xfId="0" applyFont="1" applyBorder="1" applyAlignment="1">
      <alignment horizontal="left" vertical="center"/>
    </xf>
    <xf numFmtId="0" fontId="0" fillId="0" borderId="1" xfId="0" applyFont="1" applyBorder="1" applyAlignment="1">
      <alignment horizontal="center" vertical="center" wrapText="1"/>
    </xf>
    <xf numFmtId="0" fontId="13" fillId="0" borderId="1" xfId="0" applyFont="1" applyBorder="1" applyAlignment="1">
      <alignment horizontal="center" vertical="center"/>
    </xf>
    <xf numFmtId="0" fontId="15" fillId="0" borderId="0" xfId="0" applyFont="1" applyAlignment="1">
      <alignment horizontal="left"/>
    </xf>
    <xf numFmtId="0" fontId="14" fillId="0" borderId="0" xfId="0" applyFont="1" applyAlignment="1">
      <alignment horizontal="left"/>
    </xf>
    <xf numFmtId="0" fontId="15" fillId="0" borderId="1" xfId="0" applyFont="1" applyBorder="1" applyAlignment="1">
      <alignment horizontal="left"/>
    </xf>
    <xf numFmtId="0" fontId="0" fillId="0" borderId="1" xfId="0" applyFont="1" applyBorder="1" applyAlignment="1">
      <alignment horizontal="left" vertical="center" wrapText="1"/>
    </xf>
    <xf numFmtId="0" fontId="15" fillId="0" borderId="1" xfId="0" applyFont="1" applyBorder="1" applyAlignment="1">
      <alignment horizontal="left" vertical="center" wrapText="1"/>
    </xf>
    <xf numFmtId="0" fontId="11" fillId="0" borderId="0" xfId="0" applyFont="1" applyAlignment="1">
      <alignment horizontal="left" vertical="center"/>
    </xf>
    <xf numFmtId="0" fontId="15" fillId="0" borderId="0" xfId="0" applyFont="1" applyBorder="1" applyAlignment="1">
      <alignment horizontal="left" vertical="center"/>
    </xf>
    <xf numFmtId="0" fontId="15" fillId="0" borderId="0" xfId="0" applyFont="1" applyBorder="1" applyAlignment="1">
      <alignment horizontal="right" vertical="center"/>
    </xf>
    <xf numFmtId="0" fontId="11" fillId="0" borderId="0" xfId="0" applyFont="1" applyBorder="1" applyAlignment="1">
      <alignment horizontal="left" vertical="center"/>
    </xf>
    <xf numFmtId="0" fontId="15" fillId="0" borderId="0" xfId="0" applyFont="1" applyAlignment="1">
      <alignment horizontal="left" wrapText="1"/>
    </xf>
    <xf numFmtId="0" fontId="9" fillId="0" borderId="0" xfId="0" applyFont="1" applyBorder="1" applyAlignment="1">
      <alignment horizontal="left"/>
    </xf>
    <xf numFmtId="0" fontId="16" fillId="0" borderId="0" xfId="0" applyFont="1" applyBorder="1" applyAlignment="1">
      <alignment horizontal="left"/>
    </xf>
    <xf numFmtId="0" fontId="0" fillId="0" borderId="0" xfId="0" applyFont="1" applyBorder="1" applyAlignment="1">
      <alignment horizontal="left" vertical="center"/>
    </xf>
    <xf numFmtId="0" fontId="0" fillId="0" borderId="0" xfId="0" applyBorder="1" applyAlignment="1">
      <alignment horizontal="right" vertical="center"/>
    </xf>
    <xf numFmtId="0" fontId="2" fillId="0" borderId="0" xfId="0" applyFont="1" applyAlignment="1">
      <alignment vertical="center" wrapText="1"/>
    </xf>
    <xf numFmtId="0" fontId="11" fillId="0" borderId="1" xfId="0" applyFont="1" applyBorder="1" applyAlignment="1">
      <alignment horizontal="left" vertical="center"/>
    </xf>
    <xf numFmtId="0" fontId="11" fillId="0" borderId="0" xfId="0" applyFont="1" applyBorder="1" applyAlignment="1">
      <alignment horizontal="right" vertical="center"/>
    </xf>
    <xf numFmtId="0" fontId="11" fillId="0" borderId="1" xfId="0" applyFont="1" applyBorder="1" applyAlignment="1">
      <alignment horizontal="center" vertical="center" wrapText="1"/>
    </xf>
    <xf numFmtId="0" fontId="0" fillId="0" borderId="1" xfId="0" applyFont="1" applyBorder="1" applyAlignment="1">
      <alignment horizontal="center" vertical="center"/>
    </xf>
    <xf numFmtId="0" fontId="22" fillId="0" borderId="1" xfId="17" applyFont="1" applyBorder="1" applyAlignment="1">
      <alignment horizontal="center" vertical="center" wrapText="1"/>
      <protection/>
    </xf>
    <xf numFmtId="0" fontId="14" fillId="0" borderId="2" xfId="16" applyNumberFormat="1" applyFont="1" applyFill="1" applyBorder="1" applyAlignment="1">
      <alignment horizontal="center" vertical="center"/>
    </xf>
    <xf numFmtId="0" fontId="15" fillId="0" borderId="1" xfId="17" applyFont="1" applyBorder="1" applyAlignment="1">
      <alignment horizontal="left" vertical="center" wrapText="1"/>
      <protection/>
    </xf>
    <xf numFmtId="0" fontId="21" fillId="0" borderId="2" xfId="16" applyNumberFormat="1" applyFont="1" applyFill="1" applyBorder="1" applyAlignment="1">
      <alignment horizontal="center" vertical="center"/>
    </xf>
    <xf numFmtId="0" fontId="15" fillId="0" borderId="1" xfId="17" applyFont="1" applyBorder="1" applyAlignment="1">
      <alignment vertical="center" wrapText="1"/>
      <protection/>
    </xf>
    <xf numFmtId="0" fontId="0" fillId="0" borderId="1" xfId="0" applyBorder="1" applyAlignment="1">
      <alignment horizontal="center" vertical="center"/>
    </xf>
    <xf numFmtId="0" fontId="0" fillId="0" borderId="1" xfId="0" applyBorder="1" applyAlignment="1">
      <alignment horizontal="left" vertical="center" wrapText="1"/>
    </xf>
    <xf numFmtId="0" fontId="21" fillId="0" borderId="2" xfId="16" applyNumberFormat="1" applyFont="1" applyFill="1" applyBorder="1" applyAlignment="1">
      <alignment horizontal="center"/>
    </xf>
    <xf numFmtId="0" fontId="13" fillId="0" borderId="1" xfId="0" applyFont="1" applyBorder="1" applyAlignment="1">
      <alignment horizontal="left" vertical="center" wrapText="1"/>
    </xf>
    <xf numFmtId="0" fontId="0" fillId="0" borderId="1" xfId="0" applyFont="1" applyBorder="1" applyAlignment="1">
      <alignment horizontal="left" vertical="center" wrapText="1"/>
    </xf>
    <xf numFmtId="0" fontId="15" fillId="0" borderId="0" xfId="0" applyFont="1" applyBorder="1" applyAlignment="1">
      <alignment horizontal="left"/>
    </xf>
    <xf numFmtId="0" fontId="0" fillId="0" borderId="0" xfId="0" applyBorder="1" applyAlignment="1">
      <alignment horizontal="left" vertical="center" wrapText="1"/>
    </xf>
    <xf numFmtId="0" fontId="0" fillId="0" borderId="0" xfId="0" applyFont="1" applyBorder="1" applyAlignment="1">
      <alignment horizontal="center" vertical="center" wrapText="1"/>
    </xf>
    <xf numFmtId="0" fontId="7" fillId="0" borderId="0" xfId="0" applyFont="1" applyAlignment="1">
      <alignment horizontal="center" vertical="center"/>
    </xf>
    <xf numFmtId="0" fontId="4" fillId="0" borderId="0" xfId="0" applyFont="1" applyBorder="1" applyAlignment="1">
      <alignment horizontal="righ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Alignment="1">
      <alignment horizontal="center" vertical="center"/>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13" fillId="0" borderId="1" xfId="0" applyFont="1" applyBorder="1" applyAlignment="1">
      <alignment horizontal="center" vertical="center" wrapText="1"/>
    </xf>
    <xf numFmtId="0" fontId="6" fillId="0" borderId="0" xfId="0" applyFont="1" applyAlignment="1">
      <alignment horizontal="center" vertical="center"/>
    </xf>
    <xf numFmtId="0" fontId="19" fillId="0" borderId="0" xfId="0" applyFont="1" applyAlignment="1">
      <alignment horizontal="center" vertical="center"/>
    </xf>
    <xf numFmtId="0" fontId="11" fillId="0" borderId="0" xfId="0" applyFont="1" applyBorder="1" applyAlignment="1">
      <alignment horizontal="left" vertical="center"/>
    </xf>
    <xf numFmtId="0" fontId="20" fillId="0" borderId="0" xfId="0" applyFont="1" applyAlignment="1">
      <alignment horizontal="center" vertical="center"/>
    </xf>
    <xf numFmtId="0" fontId="7" fillId="0" borderId="0" xfId="0" applyFont="1" applyAlignment="1">
      <alignment horizontal="center" vertical="center" wrapText="1"/>
    </xf>
    <xf numFmtId="0" fontId="20"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18" fillId="0" borderId="0" xfId="0" applyFont="1" applyAlignment="1">
      <alignment horizontal="center" vertical="center" wrapText="1"/>
    </xf>
    <xf numFmtId="0" fontId="9" fillId="0" borderId="0" xfId="0" applyFont="1" applyBorder="1" applyAlignment="1">
      <alignment horizontal="right"/>
    </xf>
    <xf numFmtId="0" fontId="10" fillId="0" borderId="1" xfId="0" applyFont="1" applyBorder="1" applyAlignment="1">
      <alignment horizontal="center" vertical="center" wrapText="1"/>
    </xf>
    <xf numFmtId="0" fontId="9" fillId="0" borderId="3" xfId="0" applyFont="1" applyBorder="1" applyAlignment="1">
      <alignment horizontal="left" vertical="center"/>
    </xf>
  </cellXfs>
  <cellStyles count="8">
    <cellStyle name="Normal" xfId="0"/>
    <cellStyle name="Percent" xfId="15"/>
    <cellStyle name="常规 3" xfId="16"/>
    <cellStyle name="常规_事业单位部门决算报表（讨论稿） 2"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8"/>
  <sheetViews>
    <sheetView tabSelected="1" workbookViewId="0" topLeftCell="A1">
      <selection activeCell="E18" sqref="E18"/>
    </sheetView>
  </sheetViews>
  <sheetFormatPr defaultColWidth="9.00390625" defaultRowHeight="14.25"/>
  <cols>
    <col min="1" max="1" width="22.50390625" style="0" customWidth="1"/>
    <col min="2" max="2" width="20.50390625" style="0" customWidth="1"/>
    <col min="3" max="3" width="25.375" style="0" customWidth="1"/>
    <col min="4" max="4" width="19.00390625" style="0" customWidth="1"/>
    <col min="5" max="5" width="23.25390625" style="0" customWidth="1"/>
    <col min="6" max="6" width="11.125" style="0" customWidth="1"/>
  </cols>
  <sheetData>
    <row r="1" spans="1:6" ht="43.5" customHeight="1">
      <c r="A1" s="65" t="s">
        <v>102</v>
      </c>
      <c r="B1" s="65"/>
      <c r="C1" s="65"/>
      <c r="D1" s="65"/>
      <c r="E1" s="65"/>
      <c r="F1" s="65"/>
    </row>
    <row r="2" spans="1:6" ht="24.75" customHeight="1">
      <c r="A2" s="2" t="s">
        <v>0</v>
      </c>
      <c r="B2" s="3"/>
      <c r="C2" s="3"/>
      <c r="D2" s="3"/>
      <c r="E2" s="66" t="s">
        <v>1</v>
      </c>
      <c r="F2" s="66"/>
    </row>
    <row r="3" spans="1:6" ht="25.5" customHeight="1">
      <c r="A3" s="67" t="s">
        <v>2</v>
      </c>
      <c r="B3" s="67"/>
      <c r="C3" s="67" t="s">
        <v>3</v>
      </c>
      <c r="D3" s="67"/>
      <c r="E3" s="67"/>
      <c r="F3" s="67"/>
    </row>
    <row r="4" spans="1:6" ht="18.75" customHeight="1">
      <c r="A4" s="67" t="s">
        <v>4</v>
      </c>
      <c r="B4" s="67" t="s">
        <v>5</v>
      </c>
      <c r="C4" s="67" t="s">
        <v>6</v>
      </c>
      <c r="D4" s="67"/>
      <c r="E4" s="67" t="s">
        <v>7</v>
      </c>
      <c r="F4" s="67"/>
    </row>
    <row r="5" spans="1:6" ht="18.75" customHeight="1">
      <c r="A5" s="67"/>
      <c r="B5" s="67"/>
      <c r="C5" s="4" t="s">
        <v>8</v>
      </c>
      <c r="D5" s="4" t="s">
        <v>5</v>
      </c>
      <c r="E5" s="4" t="s">
        <v>4</v>
      </c>
      <c r="F5" s="4" t="s">
        <v>5</v>
      </c>
    </row>
    <row r="6" spans="1:6" ht="14.25">
      <c r="A6" s="5" t="s">
        <v>9</v>
      </c>
      <c r="B6" s="8">
        <v>2026.26</v>
      </c>
      <c r="C6" s="5" t="s">
        <v>10</v>
      </c>
      <c r="D6" s="5"/>
      <c r="E6" s="5" t="s">
        <v>11</v>
      </c>
      <c r="F6" s="8">
        <v>1833.76</v>
      </c>
    </row>
    <row r="7" spans="1:6" ht="14.25">
      <c r="A7" s="5" t="s">
        <v>12</v>
      </c>
      <c r="B7" s="8">
        <v>2026.26</v>
      </c>
      <c r="C7" s="5" t="s">
        <v>13</v>
      </c>
      <c r="D7" s="5"/>
      <c r="E7" s="5" t="s">
        <v>14</v>
      </c>
      <c r="F7" s="8">
        <v>1792.5</v>
      </c>
    </row>
    <row r="8" spans="1:6" ht="14.25">
      <c r="A8" s="5" t="s">
        <v>15</v>
      </c>
      <c r="B8" s="7"/>
      <c r="C8" s="5" t="s">
        <v>16</v>
      </c>
      <c r="D8" s="5"/>
      <c r="E8" s="5"/>
      <c r="F8" s="8"/>
    </row>
    <row r="9" spans="1:6" ht="14.25">
      <c r="A9" s="5" t="s">
        <v>17</v>
      </c>
      <c r="B9" s="7">
        <v>1600</v>
      </c>
      <c r="C9" s="5" t="s">
        <v>18</v>
      </c>
      <c r="D9" s="8">
        <v>2997.23</v>
      </c>
      <c r="E9" s="5"/>
      <c r="F9" s="8"/>
    </row>
    <row r="10" spans="1:6" ht="14.25">
      <c r="A10" s="5" t="s">
        <v>19</v>
      </c>
      <c r="B10" s="7"/>
      <c r="C10" s="5" t="s">
        <v>20</v>
      </c>
      <c r="D10" s="8"/>
      <c r="E10" s="5"/>
      <c r="F10" s="8"/>
    </row>
    <row r="11" spans="1:6" ht="14.25">
      <c r="A11" s="5"/>
      <c r="B11" s="7"/>
      <c r="C11" s="5" t="s">
        <v>21</v>
      </c>
      <c r="D11" s="8"/>
      <c r="E11" s="5"/>
      <c r="F11" s="8"/>
    </row>
    <row r="12" spans="1:6" ht="14.25">
      <c r="A12" s="5"/>
      <c r="B12" s="7"/>
      <c r="C12" s="5" t="s">
        <v>22</v>
      </c>
      <c r="D12" s="8"/>
      <c r="E12" s="5"/>
      <c r="F12" s="7"/>
    </row>
    <row r="13" spans="1:6" ht="14.25">
      <c r="A13" s="5"/>
      <c r="B13" s="6"/>
      <c r="C13" s="5" t="s">
        <v>23</v>
      </c>
      <c r="D13" s="8">
        <v>302.09</v>
      </c>
      <c r="E13" s="5"/>
      <c r="F13" s="7"/>
    </row>
    <row r="14" spans="1:6" ht="14.25">
      <c r="A14" s="5"/>
      <c r="B14" s="6"/>
      <c r="C14" s="5" t="s">
        <v>24</v>
      </c>
      <c r="D14" s="8">
        <v>76.43</v>
      </c>
      <c r="E14" s="5"/>
      <c r="F14" s="8"/>
    </row>
    <row r="15" spans="1:6" ht="14.25">
      <c r="A15" s="5"/>
      <c r="B15" s="6"/>
      <c r="C15" s="5" t="s">
        <v>25</v>
      </c>
      <c r="D15" s="8"/>
      <c r="E15" s="5"/>
      <c r="F15" s="8"/>
    </row>
    <row r="16" spans="1:6" ht="14.25">
      <c r="A16" s="5"/>
      <c r="B16" s="6"/>
      <c r="C16" s="5" t="s">
        <v>26</v>
      </c>
      <c r="D16" s="8"/>
      <c r="E16" s="5"/>
      <c r="F16" s="8"/>
    </row>
    <row r="17" spans="1:6" ht="14.25">
      <c r="A17" s="5"/>
      <c r="B17" s="6"/>
      <c r="C17" s="5" t="s">
        <v>27</v>
      </c>
      <c r="D17" s="8"/>
      <c r="E17" s="5"/>
      <c r="F17" s="8"/>
    </row>
    <row r="18" spans="1:6" ht="14.25">
      <c r="A18" s="5"/>
      <c r="B18" s="6"/>
      <c r="C18" s="5" t="s">
        <v>28</v>
      </c>
      <c r="D18" s="8"/>
      <c r="E18" s="5"/>
      <c r="F18" s="8"/>
    </row>
    <row r="19" spans="1:6" ht="14.25">
      <c r="A19" s="8"/>
      <c r="B19" s="6"/>
      <c r="C19" s="5" t="s">
        <v>29</v>
      </c>
      <c r="D19" s="8"/>
      <c r="E19" s="5"/>
      <c r="F19" s="8"/>
    </row>
    <row r="20" spans="1:6" ht="14.25">
      <c r="A20" s="5"/>
      <c r="B20" s="6"/>
      <c r="C20" s="5" t="s">
        <v>30</v>
      </c>
      <c r="D20" s="8"/>
      <c r="E20" s="5"/>
      <c r="F20" s="8"/>
    </row>
    <row r="21" spans="1:6" ht="14.25">
      <c r="A21" s="5"/>
      <c r="B21" s="6"/>
      <c r="C21" s="5" t="s">
        <v>31</v>
      </c>
      <c r="D21" s="8"/>
      <c r="E21" s="5"/>
      <c r="F21" s="8"/>
    </row>
    <row r="22" spans="1:6" ht="14.25">
      <c r="A22" s="5"/>
      <c r="B22" s="6"/>
      <c r="C22" s="5" t="s">
        <v>32</v>
      </c>
      <c r="D22" s="8"/>
      <c r="E22" s="5"/>
      <c r="F22" s="8"/>
    </row>
    <row r="23" spans="1:6" ht="14.25">
      <c r="A23" s="5"/>
      <c r="B23" s="6"/>
      <c r="C23" s="5" t="s">
        <v>33</v>
      </c>
      <c r="D23" s="8">
        <v>250.51</v>
      </c>
      <c r="E23" s="5"/>
      <c r="F23" s="8"/>
    </row>
    <row r="24" spans="1:6" ht="14.25">
      <c r="A24" s="5"/>
      <c r="B24" s="6"/>
      <c r="C24" s="5" t="s">
        <v>34</v>
      </c>
      <c r="D24" s="5"/>
      <c r="E24" s="5"/>
      <c r="F24" s="8"/>
    </row>
    <row r="25" spans="1:6" ht="14.25">
      <c r="A25" s="5"/>
      <c r="B25" s="6"/>
      <c r="C25" s="5" t="s">
        <v>35</v>
      </c>
      <c r="D25" s="5"/>
      <c r="E25" s="9"/>
      <c r="F25" s="8"/>
    </row>
    <row r="26" spans="1:6" ht="14.25">
      <c r="A26" s="10" t="s">
        <v>36</v>
      </c>
      <c r="B26" s="8">
        <f>B6+B9</f>
        <v>3626.26</v>
      </c>
      <c r="C26" s="68" t="s">
        <v>37</v>
      </c>
      <c r="D26" s="68"/>
      <c r="E26" s="68"/>
      <c r="F26" s="8">
        <f>SUM(F6:F25)</f>
        <v>3626.26</v>
      </c>
    </row>
    <row r="27" spans="1:6" ht="14.25">
      <c r="A27" s="8" t="s">
        <v>38</v>
      </c>
      <c r="B27" s="7"/>
      <c r="C27" s="69" t="s">
        <v>39</v>
      </c>
      <c r="D27" s="69"/>
      <c r="E27" s="69"/>
      <c r="F27" s="7"/>
    </row>
    <row r="28" spans="1:6" ht="14.25">
      <c r="A28" s="10" t="s">
        <v>40</v>
      </c>
      <c r="B28" s="8">
        <v>3626.26</v>
      </c>
      <c r="C28" s="68" t="s">
        <v>41</v>
      </c>
      <c r="D28" s="68"/>
      <c r="E28" s="68"/>
      <c r="F28" s="8">
        <v>3626.26</v>
      </c>
    </row>
  </sheetData>
  <mergeCells count="11">
    <mergeCell ref="C26:E26"/>
    <mergeCell ref="C27:E27"/>
    <mergeCell ref="C28:E28"/>
    <mergeCell ref="A4:A5"/>
    <mergeCell ref="B4:B5"/>
    <mergeCell ref="C4:D4"/>
    <mergeCell ref="E4:F4"/>
    <mergeCell ref="A1:F1"/>
    <mergeCell ref="E2:F2"/>
    <mergeCell ref="A3:B3"/>
    <mergeCell ref="C3:F3"/>
  </mergeCells>
  <printOptions horizontalCentered="1"/>
  <pageMargins left="0.5511811023622047" right="0.5511811023622047" top="0.7874015748031497" bottom="0.5905511811023623"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D19"/>
  <sheetViews>
    <sheetView workbookViewId="0" topLeftCell="A1">
      <selection activeCell="A19" sqref="A19:C19"/>
    </sheetView>
  </sheetViews>
  <sheetFormatPr defaultColWidth="9.00390625" defaultRowHeight="14.25"/>
  <cols>
    <col min="1" max="1" width="35.75390625" style="0" customWidth="1"/>
    <col min="2" max="2" width="38.25390625" style="0" customWidth="1"/>
    <col min="3" max="3" width="37.75390625" style="0" customWidth="1"/>
  </cols>
  <sheetData>
    <row r="1" spans="1:3" ht="30.75" customHeight="1">
      <c r="A1" s="77" t="s">
        <v>119</v>
      </c>
      <c r="B1" s="77"/>
      <c r="C1" s="77"/>
    </row>
    <row r="2" spans="1:4" ht="30.75" customHeight="1">
      <c r="A2" s="22" t="s">
        <v>77</v>
      </c>
      <c r="B2" s="45"/>
      <c r="C2" s="46" t="s">
        <v>43</v>
      </c>
      <c r="D2" s="47"/>
    </row>
    <row r="3" spans="1:4" ht="37.5" customHeight="1">
      <c r="A3" s="28" t="s">
        <v>71</v>
      </c>
      <c r="B3" s="28" t="s">
        <v>72</v>
      </c>
      <c r="C3" s="28" t="s">
        <v>78</v>
      </c>
      <c r="D3" s="47"/>
    </row>
    <row r="4" spans="1:4" ht="28.5" customHeight="1">
      <c r="A4" s="28"/>
      <c r="B4" s="28" t="s">
        <v>56</v>
      </c>
      <c r="C4" s="28">
        <v>237.56</v>
      </c>
      <c r="D4" s="47"/>
    </row>
    <row r="5" spans="1:4" ht="19.5" customHeight="1">
      <c r="A5" s="55">
        <v>302</v>
      </c>
      <c r="B5" s="52" t="s">
        <v>132</v>
      </c>
      <c r="C5" s="31">
        <f>SUM(C6:C17)</f>
        <v>237.56</v>
      </c>
      <c r="D5" s="47"/>
    </row>
    <row r="6" spans="1:4" ht="19.5" customHeight="1">
      <c r="A6" s="53">
        <v>30201</v>
      </c>
      <c r="B6" s="54" t="s">
        <v>133</v>
      </c>
      <c r="C6" s="31">
        <v>24.63</v>
      </c>
      <c r="D6" s="47"/>
    </row>
    <row r="7" spans="1:4" ht="19.5" customHeight="1">
      <c r="A7" s="53">
        <v>30202</v>
      </c>
      <c r="B7" s="54" t="s">
        <v>134</v>
      </c>
      <c r="C7" s="31">
        <v>3</v>
      </c>
      <c r="D7" s="47"/>
    </row>
    <row r="8" spans="1:4" ht="19.5" customHeight="1">
      <c r="A8" s="53">
        <v>30205</v>
      </c>
      <c r="B8" s="54" t="s">
        <v>135</v>
      </c>
      <c r="C8" s="31">
        <v>2.88</v>
      </c>
      <c r="D8" s="47"/>
    </row>
    <row r="9" spans="1:4" ht="19.5" customHeight="1">
      <c r="A9" s="53">
        <v>30206</v>
      </c>
      <c r="B9" s="54" t="s">
        <v>136</v>
      </c>
      <c r="C9" s="31">
        <v>6</v>
      </c>
      <c r="D9" s="47"/>
    </row>
    <row r="10" spans="1:4" ht="19.5" customHeight="1">
      <c r="A10" s="53">
        <v>30207</v>
      </c>
      <c r="B10" s="54" t="s">
        <v>137</v>
      </c>
      <c r="C10" s="31">
        <v>11</v>
      </c>
      <c r="D10" s="47"/>
    </row>
    <row r="11" spans="1:4" ht="19.5" customHeight="1">
      <c r="A11" s="53">
        <v>30231</v>
      </c>
      <c r="B11" s="54" t="s">
        <v>138</v>
      </c>
      <c r="C11" s="31">
        <v>112</v>
      </c>
      <c r="D11" s="47"/>
    </row>
    <row r="12" spans="1:4" ht="19.5" customHeight="1">
      <c r="A12" s="53">
        <v>30211</v>
      </c>
      <c r="B12" s="56" t="s">
        <v>139</v>
      </c>
      <c r="C12" s="31">
        <v>11.25</v>
      </c>
      <c r="D12" s="47"/>
    </row>
    <row r="13" spans="1:4" ht="19.5" customHeight="1">
      <c r="A13" s="53">
        <v>30215</v>
      </c>
      <c r="B13" s="56" t="s">
        <v>140</v>
      </c>
      <c r="C13" s="31">
        <v>21.25</v>
      </c>
      <c r="D13" s="47"/>
    </row>
    <row r="14" spans="1:4" ht="19.5" customHeight="1">
      <c r="A14" s="53">
        <v>30229</v>
      </c>
      <c r="B14" s="56" t="s">
        <v>152</v>
      </c>
      <c r="C14" s="31">
        <v>3</v>
      </c>
      <c r="D14" s="47"/>
    </row>
    <row r="15" spans="1:4" ht="19.5" customHeight="1">
      <c r="A15" s="53">
        <v>30213</v>
      </c>
      <c r="B15" s="56" t="s">
        <v>141</v>
      </c>
      <c r="C15" s="31">
        <v>1.25</v>
      </c>
      <c r="D15" s="47"/>
    </row>
    <row r="16" spans="1:4" ht="19.5" customHeight="1">
      <c r="A16" s="53">
        <v>30228</v>
      </c>
      <c r="B16" s="56" t="s">
        <v>142</v>
      </c>
      <c r="C16" s="31">
        <v>10.05</v>
      </c>
      <c r="D16" s="47"/>
    </row>
    <row r="17" spans="1:4" ht="19.5" customHeight="1">
      <c r="A17" s="53">
        <v>30299</v>
      </c>
      <c r="B17" s="56" t="s">
        <v>143</v>
      </c>
      <c r="C17" s="31">
        <v>31.25</v>
      </c>
      <c r="D17" s="47"/>
    </row>
    <row r="18" spans="1:4" ht="14.25">
      <c r="A18" s="38"/>
      <c r="B18" s="38"/>
      <c r="C18" s="38"/>
      <c r="D18" s="47"/>
    </row>
    <row r="19" spans="1:4" ht="59.25" customHeight="1">
      <c r="A19" s="80" t="s">
        <v>79</v>
      </c>
      <c r="B19" s="80"/>
      <c r="C19" s="80"/>
      <c r="D19" s="47"/>
    </row>
  </sheetData>
  <mergeCells count="2">
    <mergeCell ref="A19:C19"/>
    <mergeCell ref="A1:C1"/>
  </mergeCells>
  <printOptions horizontalCentered="1"/>
  <pageMargins left="0.7480314960629921" right="0.7480314960629921" top="0.984251968503937" bottom="0.984251968503937" header="0.5118110236220472" footer="0.5118110236220472"/>
  <pageSetup horizontalDpi="600" verticalDpi="600" orientation="landscape" paperSize="9" scale="90" r:id="rId1"/>
</worksheet>
</file>

<file path=xl/worksheets/sheet11.xml><?xml version="1.0" encoding="utf-8"?>
<worksheet xmlns="http://schemas.openxmlformats.org/spreadsheetml/2006/main" xmlns:r="http://schemas.openxmlformats.org/officeDocument/2006/relationships">
  <dimension ref="A1:H14"/>
  <sheetViews>
    <sheetView workbookViewId="0" topLeftCell="A1">
      <selection activeCell="A14" sqref="A14:G14"/>
    </sheetView>
  </sheetViews>
  <sheetFormatPr defaultColWidth="9.00390625" defaultRowHeight="14.25"/>
  <cols>
    <col min="1" max="8" width="14.25390625" style="0" customWidth="1"/>
  </cols>
  <sheetData>
    <row r="1" spans="1:8" ht="72.75" customHeight="1">
      <c r="A1" s="82" t="s">
        <v>120</v>
      </c>
      <c r="B1" s="82"/>
      <c r="C1" s="82"/>
      <c r="D1" s="82"/>
      <c r="E1" s="82"/>
      <c r="F1" s="82"/>
      <c r="G1" s="82"/>
      <c r="H1" s="82"/>
    </row>
    <row r="2" spans="1:8" ht="24.75" customHeight="1">
      <c r="A2" s="43" t="s">
        <v>80</v>
      </c>
      <c r="B2" s="43"/>
      <c r="C2" s="43"/>
      <c r="D2" s="43"/>
      <c r="E2" s="43"/>
      <c r="F2" s="16"/>
      <c r="G2" s="83" t="s">
        <v>43</v>
      </c>
      <c r="H2" s="83"/>
    </row>
    <row r="3" spans="1:8" ht="46.5" customHeight="1">
      <c r="A3" s="84" t="s">
        <v>56</v>
      </c>
      <c r="B3" s="84" t="s">
        <v>81</v>
      </c>
      <c r="C3" s="84" t="s">
        <v>82</v>
      </c>
      <c r="D3" s="84"/>
      <c r="E3" s="84"/>
      <c r="F3" s="84" t="s">
        <v>83</v>
      </c>
      <c r="G3" s="84" t="s">
        <v>84</v>
      </c>
      <c r="H3" s="84" t="s">
        <v>85</v>
      </c>
    </row>
    <row r="4" spans="1:8" ht="46.5" customHeight="1">
      <c r="A4" s="84"/>
      <c r="B4" s="84"/>
      <c r="C4" s="24" t="s">
        <v>46</v>
      </c>
      <c r="D4" s="24" t="s">
        <v>86</v>
      </c>
      <c r="E4" s="24" t="s">
        <v>87</v>
      </c>
      <c r="F4" s="84"/>
      <c r="G4" s="84"/>
      <c r="H4" s="84"/>
    </row>
    <row r="5" spans="1:8" ht="51.75" customHeight="1">
      <c r="A5" s="31">
        <f>SUM(E5:H5)</f>
        <v>233.59</v>
      </c>
      <c r="B5" s="31">
        <v>0</v>
      </c>
      <c r="C5" s="28">
        <v>112</v>
      </c>
      <c r="D5" s="31"/>
      <c r="E5" s="31">
        <v>112</v>
      </c>
      <c r="F5" s="31">
        <v>60</v>
      </c>
      <c r="G5" s="31">
        <v>21.59</v>
      </c>
      <c r="H5" s="31">
        <v>40</v>
      </c>
    </row>
    <row r="6" spans="1:8" ht="51.75" customHeight="1">
      <c r="A6" s="48"/>
      <c r="B6" s="48"/>
      <c r="C6" s="48"/>
      <c r="D6" s="48"/>
      <c r="E6" s="48"/>
      <c r="F6" s="48"/>
      <c r="G6" s="48"/>
      <c r="H6" s="48"/>
    </row>
    <row r="7" spans="1:8" ht="14.25">
      <c r="A7" s="13" t="s">
        <v>88</v>
      </c>
      <c r="B7" s="38"/>
      <c r="C7" s="38"/>
      <c r="D7" s="38"/>
      <c r="E7" s="38"/>
      <c r="F7" s="38"/>
      <c r="G7" s="38"/>
      <c r="H7" s="38"/>
    </row>
    <row r="8" spans="1:8" ht="14.25">
      <c r="A8" s="81" t="s">
        <v>89</v>
      </c>
      <c r="B8" s="81"/>
      <c r="C8" s="81"/>
      <c r="D8" s="81"/>
      <c r="E8" s="81"/>
      <c r="F8" s="81"/>
      <c r="G8" s="81"/>
      <c r="H8" s="38"/>
    </row>
    <row r="9" spans="1:8" ht="14.25">
      <c r="A9" s="81" t="s">
        <v>121</v>
      </c>
      <c r="B9" s="81"/>
      <c r="C9" s="81"/>
      <c r="D9" s="81"/>
      <c r="E9" s="81"/>
      <c r="F9" s="81"/>
      <c r="G9" s="81"/>
      <c r="H9" s="38"/>
    </row>
    <row r="10" spans="1:8" ht="14.25">
      <c r="A10" s="81" t="s">
        <v>122</v>
      </c>
      <c r="B10" s="81"/>
      <c r="C10" s="81"/>
      <c r="D10" s="81"/>
      <c r="E10" s="81"/>
      <c r="F10" s="81"/>
      <c r="G10" s="81"/>
      <c r="H10" s="38"/>
    </row>
    <row r="11" spans="1:8" ht="14.25">
      <c r="A11" s="81" t="s">
        <v>123</v>
      </c>
      <c r="B11" s="81"/>
      <c r="C11" s="81"/>
      <c r="D11" s="81"/>
      <c r="E11" s="81"/>
      <c r="F11" s="81"/>
      <c r="G11" s="81"/>
      <c r="H11" s="38"/>
    </row>
    <row r="12" spans="1:8" ht="14.25">
      <c r="A12" s="81" t="s">
        <v>124</v>
      </c>
      <c r="B12" s="81"/>
      <c r="C12" s="81"/>
      <c r="D12" s="81"/>
      <c r="E12" s="81"/>
      <c r="F12" s="81"/>
      <c r="G12" s="81"/>
      <c r="H12" s="38"/>
    </row>
    <row r="13" spans="1:8" ht="14.25">
      <c r="A13" s="81" t="s">
        <v>125</v>
      </c>
      <c r="B13" s="81"/>
      <c r="C13" s="81"/>
      <c r="D13" s="81"/>
      <c r="E13" s="81"/>
      <c r="F13" s="81"/>
      <c r="G13" s="81"/>
      <c r="H13" s="38"/>
    </row>
    <row r="14" spans="1:8" ht="14.25">
      <c r="A14" s="81" t="s">
        <v>126</v>
      </c>
      <c r="B14" s="81"/>
      <c r="C14" s="81"/>
      <c r="D14" s="81"/>
      <c r="E14" s="81"/>
      <c r="F14" s="81"/>
      <c r="G14" s="81"/>
      <c r="H14" s="38"/>
    </row>
  </sheetData>
  <mergeCells count="15">
    <mergeCell ref="H3:H4"/>
    <mergeCell ref="B3:B4"/>
    <mergeCell ref="C3:E3"/>
    <mergeCell ref="F3:F4"/>
    <mergeCell ref="G3:G4"/>
    <mergeCell ref="A12:G12"/>
    <mergeCell ref="A13:G13"/>
    <mergeCell ref="A14:G14"/>
    <mergeCell ref="A1:H1"/>
    <mergeCell ref="A8:G8"/>
    <mergeCell ref="A9:G9"/>
    <mergeCell ref="A10:G10"/>
    <mergeCell ref="A11:G11"/>
    <mergeCell ref="G2:H2"/>
    <mergeCell ref="A3:A4"/>
  </mergeCells>
  <printOptions horizontalCentered="1"/>
  <pageMargins left="0.7480314960629921" right="0.7480314960629921" top="0.7874015748031497" bottom="0.7874015748031497"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F23"/>
  <sheetViews>
    <sheetView workbookViewId="0" topLeftCell="A1">
      <selection activeCell="A1" sqref="A1:F1"/>
    </sheetView>
  </sheetViews>
  <sheetFormatPr defaultColWidth="9.00390625" defaultRowHeight="14.25"/>
  <cols>
    <col min="1" max="1" width="10.00390625" style="0" customWidth="1"/>
    <col min="2" max="2" width="20.50390625" style="0" customWidth="1"/>
    <col min="3" max="3" width="15.00390625" style="0" customWidth="1"/>
    <col min="4" max="4" width="22.00390625" style="0" customWidth="1"/>
    <col min="5" max="5" width="13.75390625" style="0" customWidth="1"/>
    <col min="6" max="6" width="12.625" style="0" customWidth="1"/>
  </cols>
  <sheetData>
    <row r="1" spans="1:6" ht="30.75" customHeight="1">
      <c r="A1" s="65" t="s">
        <v>175</v>
      </c>
      <c r="B1" s="65"/>
      <c r="C1" s="65"/>
      <c r="D1" s="65"/>
      <c r="E1" s="65"/>
      <c r="F1" s="65"/>
    </row>
    <row r="2" spans="1:6" ht="32.25" customHeight="1">
      <c r="A2" s="41" t="s">
        <v>90</v>
      </c>
      <c r="B2" s="41"/>
      <c r="C2" s="41"/>
      <c r="D2" s="41"/>
      <c r="E2" s="41"/>
      <c r="F2" s="49" t="s">
        <v>43</v>
      </c>
    </row>
    <row r="3" spans="1:6" ht="49.5" customHeight="1">
      <c r="A3" s="24" t="s">
        <v>91</v>
      </c>
      <c r="B3" s="24" t="s">
        <v>92</v>
      </c>
      <c r="C3" s="24" t="s">
        <v>93</v>
      </c>
      <c r="D3" s="24" t="s">
        <v>94</v>
      </c>
      <c r="E3" s="24" t="s">
        <v>95</v>
      </c>
      <c r="F3" s="24" t="s">
        <v>96</v>
      </c>
    </row>
    <row r="4" spans="1:6" ht="23.25" customHeight="1">
      <c r="A4" s="18" t="s">
        <v>56</v>
      </c>
      <c r="B4" s="18"/>
      <c r="C4" s="18"/>
      <c r="D4" s="18"/>
      <c r="E4" s="18"/>
      <c r="F4" s="18">
        <f>F5+F11</f>
        <v>738.8399999999999</v>
      </c>
    </row>
    <row r="5" spans="1:6" ht="23.25" customHeight="1">
      <c r="A5" s="18" t="s">
        <v>97</v>
      </c>
      <c r="B5" s="18"/>
      <c r="C5" s="18"/>
      <c r="D5" s="18"/>
      <c r="E5" s="18"/>
      <c r="F5" s="18">
        <f>SUM(F6:F10)</f>
        <v>688.8399999999999</v>
      </c>
    </row>
    <row r="6" spans="1:6" ht="23.25" customHeight="1">
      <c r="A6" s="18"/>
      <c r="B6" s="18" t="s">
        <v>153</v>
      </c>
      <c r="C6" s="18" t="s">
        <v>155</v>
      </c>
      <c r="D6" s="20" t="s">
        <v>162</v>
      </c>
      <c r="E6" s="18" t="s">
        <v>154</v>
      </c>
      <c r="F6" s="18">
        <v>20</v>
      </c>
    </row>
    <row r="7" spans="1:6" ht="34.5" customHeight="1">
      <c r="A7" s="18"/>
      <c r="B7" s="18" t="s">
        <v>158</v>
      </c>
      <c r="C7" s="18"/>
      <c r="D7" s="20" t="s">
        <v>164</v>
      </c>
      <c r="E7" s="18" t="s">
        <v>154</v>
      </c>
      <c r="F7" s="18">
        <v>378.84</v>
      </c>
    </row>
    <row r="8" spans="1:6" ht="23.25" customHeight="1">
      <c r="A8" s="18"/>
      <c r="B8" s="18" t="s">
        <v>159</v>
      </c>
      <c r="C8" s="18"/>
      <c r="D8" s="18" t="s">
        <v>165</v>
      </c>
      <c r="E8" s="18" t="s">
        <v>154</v>
      </c>
      <c r="F8" s="18">
        <v>50</v>
      </c>
    </row>
    <row r="9" spans="1:6" ht="38.25" customHeight="1">
      <c r="A9" s="18"/>
      <c r="B9" s="18" t="s">
        <v>160</v>
      </c>
      <c r="C9" s="18"/>
      <c r="D9" s="20" t="s">
        <v>163</v>
      </c>
      <c r="E9" s="18" t="s">
        <v>154</v>
      </c>
      <c r="F9" s="18">
        <v>40</v>
      </c>
    </row>
    <row r="10" spans="1:6" ht="31.5" customHeight="1">
      <c r="A10" s="18"/>
      <c r="B10" s="20" t="s">
        <v>161</v>
      </c>
      <c r="C10" s="18"/>
      <c r="D10" s="20" t="s">
        <v>164</v>
      </c>
      <c r="E10" s="18" t="s">
        <v>154</v>
      </c>
      <c r="F10" s="18">
        <v>200</v>
      </c>
    </row>
    <row r="11" spans="1:6" ht="23.25" customHeight="1">
      <c r="A11" s="18" t="s">
        <v>98</v>
      </c>
      <c r="B11" s="18"/>
      <c r="C11" s="18"/>
      <c r="D11" s="18"/>
      <c r="E11" s="18"/>
      <c r="F11" s="18">
        <f>F12</f>
        <v>50</v>
      </c>
    </row>
    <row r="12" spans="1:6" ht="23.25" customHeight="1">
      <c r="A12" s="18"/>
      <c r="B12" s="18" t="s">
        <v>156</v>
      </c>
      <c r="C12" s="18" t="s">
        <v>157</v>
      </c>
      <c r="D12" s="18" t="s">
        <v>166</v>
      </c>
      <c r="E12" s="18" t="s">
        <v>154</v>
      </c>
      <c r="F12" s="18">
        <v>50</v>
      </c>
    </row>
    <row r="13" spans="1:6" ht="23.25" customHeight="1">
      <c r="A13" s="18"/>
      <c r="B13" s="18"/>
      <c r="C13" s="18"/>
      <c r="D13" s="18"/>
      <c r="E13" s="18"/>
      <c r="F13" s="18"/>
    </row>
    <row r="14" spans="1:6" ht="23.25" customHeight="1">
      <c r="A14" s="18"/>
      <c r="B14" s="18"/>
      <c r="C14" s="18"/>
      <c r="D14" s="18"/>
      <c r="E14" s="18"/>
      <c r="F14" s="18"/>
    </row>
    <row r="15" spans="1:6" ht="23.25" customHeight="1">
      <c r="A15" s="18"/>
      <c r="B15" s="18"/>
      <c r="C15" s="18"/>
      <c r="D15" s="18"/>
      <c r="E15" s="18"/>
      <c r="F15" s="18"/>
    </row>
    <row r="16" spans="1:6" ht="23.25" customHeight="1">
      <c r="A16" s="18"/>
      <c r="B16" s="18"/>
      <c r="C16" s="18"/>
      <c r="D16" s="18"/>
      <c r="E16" s="18"/>
      <c r="F16" s="18"/>
    </row>
    <row r="17" spans="1:6" ht="23.25" customHeight="1">
      <c r="A17" s="18" t="s">
        <v>99</v>
      </c>
      <c r="B17" s="18"/>
      <c r="C17" s="18"/>
      <c r="D17" s="18"/>
      <c r="E17" s="18"/>
      <c r="F17" s="18"/>
    </row>
    <row r="18" spans="1:6" ht="23.25" customHeight="1">
      <c r="A18" s="18"/>
      <c r="B18" s="18"/>
      <c r="C18" s="18"/>
      <c r="D18" s="18"/>
      <c r="E18" s="18"/>
      <c r="F18" s="18"/>
    </row>
    <row r="19" spans="1:6" ht="23.25" customHeight="1">
      <c r="A19" s="18"/>
      <c r="B19" s="18"/>
      <c r="C19" s="18"/>
      <c r="D19" s="18"/>
      <c r="E19" s="18"/>
      <c r="F19" s="18"/>
    </row>
    <row r="20" spans="1:6" ht="23.25" customHeight="1">
      <c r="A20" s="18"/>
      <c r="B20" s="18"/>
      <c r="C20" s="18"/>
      <c r="D20" s="18"/>
      <c r="E20" s="18"/>
      <c r="F20" s="18"/>
    </row>
    <row r="21" spans="1:6" ht="23.25" customHeight="1">
      <c r="A21" s="18"/>
      <c r="B21" s="18"/>
      <c r="C21" s="18"/>
      <c r="D21" s="18"/>
      <c r="E21" s="18"/>
      <c r="F21" s="18"/>
    </row>
    <row r="22" spans="1:6" ht="23.25" customHeight="1">
      <c r="A22" s="85" t="s">
        <v>100</v>
      </c>
      <c r="B22" s="85"/>
      <c r="C22" s="85"/>
      <c r="D22" s="85"/>
      <c r="E22" s="85"/>
      <c r="F22" s="85"/>
    </row>
    <row r="23" spans="1:6" ht="39" customHeight="1">
      <c r="A23" s="80" t="s">
        <v>101</v>
      </c>
      <c r="B23" s="80"/>
      <c r="C23" s="80"/>
      <c r="D23" s="80"/>
      <c r="E23" s="80"/>
      <c r="F23" s="80"/>
    </row>
  </sheetData>
  <mergeCells count="3">
    <mergeCell ref="A1:F1"/>
    <mergeCell ref="A22:F22"/>
    <mergeCell ref="A23:F23"/>
  </mergeCells>
  <printOptions/>
  <pageMargins left="0.75" right="0.75" top="1" bottom="1" header="0.5" footer="0.5"/>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C16"/>
  <sheetViews>
    <sheetView workbookViewId="0" topLeftCell="A1">
      <selection activeCell="B15" sqref="B15"/>
    </sheetView>
  </sheetViews>
  <sheetFormatPr defaultColWidth="9.00390625" defaultRowHeight="14.25"/>
  <cols>
    <col min="1" max="1" width="27.25390625" style="0" customWidth="1"/>
    <col min="2" max="2" width="29.125" style="0" customWidth="1"/>
    <col min="3" max="3" width="23.00390625" style="0" customWidth="1"/>
  </cols>
  <sheetData>
    <row r="1" spans="1:3" ht="67.5" customHeight="1">
      <c r="A1" s="70" t="s">
        <v>103</v>
      </c>
      <c r="B1" s="70"/>
      <c r="C1" s="70"/>
    </row>
    <row r="2" ht="12" customHeight="1">
      <c r="A2" s="12"/>
    </row>
    <row r="3" spans="1:3" ht="17.25" customHeight="1">
      <c r="A3" s="14" t="s">
        <v>42</v>
      </c>
      <c r="B3" s="15"/>
      <c r="C3" s="16" t="s">
        <v>43</v>
      </c>
    </row>
    <row r="4" spans="1:3" ht="36.75" customHeight="1">
      <c r="A4" s="72" t="s">
        <v>4</v>
      </c>
      <c r="B4" s="72"/>
      <c r="C4" s="17" t="s">
        <v>5</v>
      </c>
    </row>
    <row r="5" spans="1:3" ht="36.75" customHeight="1">
      <c r="A5" s="72" t="s">
        <v>44</v>
      </c>
      <c r="B5" s="72"/>
      <c r="C5" s="17">
        <f>SUM(C7:C10)</f>
        <v>3626.26</v>
      </c>
    </row>
    <row r="6" spans="1:3" ht="36.75" customHeight="1">
      <c r="A6" s="72" t="s">
        <v>45</v>
      </c>
      <c r="B6" s="19" t="s">
        <v>46</v>
      </c>
      <c r="C6" s="17"/>
    </row>
    <row r="7" spans="1:3" ht="36.75" customHeight="1">
      <c r="A7" s="72"/>
      <c r="B7" s="20" t="s">
        <v>47</v>
      </c>
      <c r="C7" s="17">
        <v>2026.26</v>
      </c>
    </row>
    <row r="8" spans="1:3" ht="36.75" customHeight="1">
      <c r="A8" s="72"/>
      <c r="B8" s="20" t="s">
        <v>48</v>
      </c>
      <c r="C8" s="17"/>
    </row>
    <row r="9" spans="1:3" ht="36.75" customHeight="1">
      <c r="A9" s="71" t="s">
        <v>49</v>
      </c>
      <c r="B9" s="71"/>
      <c r="C9" s="17"/>
    </row>
    <row r="10" spans="1:3" ht="36.75" customHeight="1">
      <c r="A10" s="71" t="s">
        <v>50</v>
      </c>
      <c r="B10" s="71"/>
      <c r="C10" s="17">
        <v>1600</v>
      </c>
    </row>
    <row r="11" spans="1:3" ht="36.75" customHeight="1">
      <c r="A11" s="71" t="s">
        <v>19</v>
      </c>
      <c r="B11" s="71"/>
      <c r="C11" s="18"/>
    </row>
    <row r="12" spans="1:3" ht="36.75" customHeight="1">
      <c r="A12" s="72"/>
      <c r="B12" s="19" t="s">
        <v>46</v>
      </c>
      <c r="C12" s="18"/>
    </row>
    <row r="13" spans="1:3" ht="36.75" customHeight="1">
      <c r="A13" s="72"/>
      <c r="B13" s="20" t="s">
        <v>51</v>
      </c>
      <c r="C13" s="18"/>
    </row>
    <row r="14" spans="1:3" ht="36.75" customHeight="1">
      <c r="A14" s="72"/>
      <c r="B14" s="20" t="s">
        <v>52</v>
      </c>
      <c r="C14" s="18"/>
    </row>
    <row r="15" spans="1:3" ht="36.75" customHeight="1">
      <c r="A15" s="72"/>
      <c r="B15" s="20" t="s">
        <v>53</v>
      </c>
      <c r="C15" s="18"/>
    </row>
    <row r="16" spans="1:3" ht="36.75" customHeight="1">
      <c r="A16" s="71" t="s">
        <v>54</v>
      </c>
      <c r="B16" s="71"/>
      <c r="C16" s="18"/>
    </row>
  </sheetData>
  <mergeCells count="9">
    <mergeCell ref="A16:B16"/>
    <mergeCell ref="A4:B4"/>
    <mergeCell ref="A5:B5"/>
    <mergeCell ref="A6:A8"/>
    <mergeCell ref="A9:B9"/>
    <mergeCell ref="A1:C1"/>
    <mergeCell ref="A10:B10"/>
    <mergeCell ref="A11:B11"/>
    <mergeCell ref="A12:A15"/>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6"/>
  <sheetViews>
    <sheetView workbookViewId="0" topLeftCell="A1">
      <selection activeCell="B27" sqref="B27"/>
    </sheetView>
  </sheetViews>
  <sheetFormatPr defaultColWidth="9.00390625" defaultRowHeight="14.25"/>
  <cols>
    <col min="1" max="1" width="27.875" style="0" customWidth="1"/>
    <col min="2" max="2" width="24.375" style="0" customWidth="1"/>
    <col min="3" max="3" width="28.125" style="0" customWidth="1"/>
  </cols>
  <sheetData>
    <row r="1" spans="1:3" ht="25.5">
      <c r="A1" s="70" t="s">
        <v>104</v>
      </c>
      <c r="B1" s="70"/>
      <c r="C1" s="70"/>
    </row>
    <row r="2" ht="27">
      <c r="A2" s="21"/>
    </row>
    <row r="3" spans="1:3" ht="42.75" customHeight="1">
      <c r="A3" s="22" t="s">
        <v>55</v>
      </c>
      <c r="B3" s="15"/>
      <c r="C3" s="23" t="s">
        <v>43</v>
      </c>
    </row>
    <row r="4" spans="1:3" ht="46.5" customHeight="1">
      <c r="A4" s="24" t="s">
        <v>56</v>
      </c>
      <c r="B4" s="24" t="s">
        <v>57</v>
      </c>
      <c r="C4" s="24" t="s">
        <v>58</v>
      </c>
    </row>
    <row r="5" spans="1:3" ht="46.5" customHeight="1">
      <c r="A5" s="50">
        <f>SUM(B5:C5)</f>
        <v>3626.26</v>
      </c>
      <c r="B5" s="50">
        <v>1833.76</v>
      </c>
      <c r="C5" s="50">
        <v>1792.5</v>
      </c>
    </row>
    <row r="6" ht="31.5" customHeight="1">
      <c r="A6" s="11"/>
    </row>
  </sheetData>
  <mergeCells count="1">
    <mergeCell ref="A1:C1"/>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dimension ref="A1:D11"/>
  <sheetViews>
    <sheetView workbookViewId="0" topLeftCell="A1">
      <selection activeCell="D8" sqref="D8"/>
    </sheetView>
  </sheetViews>
  <sheetFormatPr defaultColWidth="9.00390625" defaultRowHeight="14.25"/>
  <cols>
    <col min="1" max="1" width="27.25390625" style="0" customWidth="1"/>
    <col min="2" max="2" width="31.375" style="0" customWidth="1"/>
    <col min="3" max="3" width="26.50390625" style="0" customWidth="1"/>
    <col min="4" max="4" width="31.375" style="0" customWidth="1"/>
  </cols>
  <sheetData>
    <row r="1" spans="1:4" ht="38.25" customHeight="1">
      <c r="A1" s="74" t="s">
        <v>105</v>
      </c>
      <c r="B1" s="74"/>
      <c r="C1" s="74"/>
      <c r="D1" s="74"/>
    </row>
    <row r="2" ht="27">
      <c r="A2" s="21"/>
    </row>
    <row r="3" spans="1:4" ht="35.25" customHeight="1">
      <c r="A3" s="14" t="s">
        <v>59</v>
      </c>
      <c r="B3" s="25"/>
      <c r="C3" s="26"/>
      <c r="D3" s="27" t="s">
        <v>60</v>
      </c>
    </row>
    <row r="4" spans="1:4" ht="40.5" customHeight="1">
      <c r="A4" s="73" t="s">
        <v>61</v>
      </c>
      <c r="B4" s="73"/>
      <c r="C4" s="73" t="s">
        <v>62</v>
      </c>
      <c r="D4" s="73"/>
    </row>
    <row r="5" spans="1:4" ht="40.5" customHeight="1">
      <c r="A5" s="28" t="s">
        <v>4</v>
      </c>
      <c r="B5" s="28" t="s">
        <v>5</v>
      </c>
      <c r="C5" s="28" t="s">
        <v>4</v>
      </c>
      <c r="D5" s="28" t="s">
        <v>5</v>
      </c>
    </row>
    <row r="6" spans="1:4" ht="40.5" customHeight="1">
      <c r="A6" s="29" t="s">
        <v>63</v>
      </c>
      <c r="B6" s="51">
        <v>2026.26</v>
      </c>
      <c r="C6" s="57" t="s">
        <v>11</v>
      </c>
      <c r="D6" s="51">
        <v>1803.76</v>
      </c>
    </row>
    <row r="7" spans="1:4" ht="40.5" customHeight="1">
      <c r="A7" s="29" t="s">
        <v>64</v>
      </c>
      <c r="B7" s="51"/>
      <c r="C7" s="57" t="s">
        <v>14</v>
      </c>
      <c r="D7" s="51">
        <v>222.5</v>
      </c>
    </row>
    <row r="8" spans="1:4" ht="40.5" customHeight="1">
      <c r="A8" s="30"/>
      <c r="B8" s="51"/>
      <c r="C8" s="51"/>
      <c r="D8" s="51"/>
    </row>
    <row r="9" spans="1:4" ht="40.5" customHeight="1">
      <c r="A9" s="30"/>
      <c r="B9" s="51"/>
      <c r="C9" s="51"/>
      <c r="D9" s="51"/>
    </row>
    <row r="10" spans="1:4" ht="40.5" customHeight="1">
      <c r="A10" s="30"/>
      <c r="B10" s="31"/>
      <c r="C10" s="51"/>
      <c r="D10" s="51"/>
    </row>
    <row r="11" spans="1:4" ht="40.5" customHeight="1">
      <c r="A11" s="32" t="s">
        <v>40</v>
      </c>
      <c r="B11" s="51">
        <f>SUM(B6:B10)</f>
        <v>2026.26</v>
      </c>
      <c r="C11" s="32" t="s">
        <v>41</v>
      </c>
      <c r="D11" s="51">
        <f>SUM(D6:D10)</f>
        <v>2026.26</v>
      </c>
    </row>
  </sheetData>
  <mergeCells count="3">
    <mergeCell ref="A4:B4"/>
    <mergeCell ref="C4:D4"/>
    <mergeCell ref="A1:D1"/>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C22"/>
  <sheetViews>
    <sheetView workbookViewId="0" topLeftCell="A1">
      <selection activeCell="A6" sqref="A6:C21"/>
    </sheetView>
  </sheetViews>
  <sheetFormatPr defaultColWidth="9.00390625" defaultRowHeight="14.25"/>
  <cols>
    <col min="1" max="3" width="27.00390625" style="0" customWidth="1"/>
  </cols>
  <sheetData>
    <row r="2" spans="1:3" ht="39.75" customHeight="1">
      <c r="A2" s="75" t="s">
        <v>106</v>
      </c>
      <c r="B2" s="75"/>
      <c r="C2" s="75"/>
    </row>
    <row r="3" spans="1:3" ht="33.75" customHeight="1">
      <c r="A3" t="s">
        <v>65</v>
      </c>
      <c r="C3" s="1" t="s">
        <v>43</v>
      </c>
    </row>
    <row r="4" spans="1:3" ht="33" customHeight="1">
      <c r="A4" s="28" t="s">
        <v>66</v>
      </c>
      <c r="B4" s="28" t="s">
        <v>8</v>
      </c>
      <c r="C4" s="28" t="s">
        <v>67</v>
      </c>
    </row>
    <row r="5" spans="1:3" ht="33" customHeight="1">
      <c r="A5" s="35"/>
      <c r="B5" s="28" t="s">
        <v>68</v>
      </c>
      <c r="C5" s="31">
        <f>C6+C11+C14+C18</f>
        <v>2026.26</v>
      </c>
    </row>
    <row r="6" spans="1:3" ht="33" customHeight="1">
      <c r="A6" s="35">
        <v>204</v>
      </c>
      <c r="B6" s="60" t="s">
        <v>174</v>
      </c>
      <c r="C6" s="31">
        <f>C7</f>
        <v>1397.23</v>
      </c>
    </row>
    <row r="7" spans="1:3" ht="33" customHeight="1">
      <c r="A7" s="35">
        <v>20405</v>
      </c>
      <c r="B7" s="61" t="s">
        <v>173</v>
      </c>
      <c r="C7" s="31">
        <f>SUM(C8:C10)</f>
        <v>1397.23</v>
      </c>
    </row>
    <row r="8" spans="1:3" ht="33" customHeight="1">
      <c r="A8" s="35">
        <v>2040501</v>
      </c>
      <c r="B8" s="58" t="s">
        <v>107</v>
      </c>
      <c r="C8" s="31">
        <v>1174.73</v>
      </c>
    </row>
    <row r="9" spans="1:3" ht="33" customHeight="1">
      <c r="A9" s="35">
        <v>2040504</v>
      </c>
      <c r="B9" s="58" t="s">
        <v>108</v>
      </c>
      <c r="C9" s="31">
        <v>22.5</v>
      </c>
    </row>
    <row r="10" spans="1:3" ht="33" customHeight="1">
      <c r="A10" s="35">
        <v>2040505</v>
      </c>
      <c r="B10" s="58" t="s">
        <v>109</v>
      </c>
      <c r="C10" s="31">
        <v>200</v>
      </c>
    </row>
    <row r="11" spans="1:3" ht="33" customHeight="1">
      <c r="A11" s="35">
        <v>208</v>
      </c>
      <c r="B11" s="60" t="s">
        <v>172</v>
      </c>
      <c r="C11" s="31">
        <v>302.09</v>
      </c>
    </row>
    <row r="12" spans="1:3" ht="33" customHeight="1">
      <c r="A12" s="35">
        <v>20805</v>
      </c>
      <c r="B12" s="58" t="s">
        <v>167</v>
      </c>
      <c r="C12" s="31">
        <v>302.09</v>
      </c>
    </row>
    <row r="13" spans="1:3" ht="33" customHeight="1">
      <c r="A13" s="35">
        <v>2080504</v>
      </c>
      <c r="B13" s="58" t="s">
        <v>110</v>
      </c>
      <c r="C13" s="31">
        <v>302.09</v>
      </c>
    </row>
    <row r="14" spans="1:3" ht="33" customHeight="1">
      <c r="A14" s="35">
        <v>210</v>
      </c>
      <c r="B14" s="60" t="s">
        <v>171</v>
      </c>
      <c r="C14" s="31">
        <f>C15</f>
        <v>76.43</v>
      </c>
    </row>
    <row r="15" spans="1:3" ht="33" customHeight="1">
      <c r="A15" s="35">
        <v>21005</v>
      </c>
      <c r="B15" s="58" t="s">
        <v>168</v>
      </c>
      <c r="C15" s="31">
        <f>SUM(C16:C17)</f>
        <v>76.43</v>
      </c>
    </row>
    <row r="16" spans="1:3" ht="33" customHeight="1">
      <c r="A16" s="35">
        <v>2100501</v>
      </c>
      <c r="B16" s="37" t="s">
        <v>111</v>
      </c>
      <c r="C16" s="31">
        <v>40.2</v>
      </c>
    </row>
    <row r="17" spans="1:3" ht="33" customHeight="1">
      <c r="A17" s="35">
        <v>2100503</v>
      </c>
      <c r="B17" s="58" t="s">
        <v>112</v>
      </c>
      <c r="C17" s="31">
        <v>36.23</v>
      </c>
    </row>
    <row r="18" spans="1:3" ht="33" customHeight="1">
      <c r="A18" s="35">
        <v>221</v>
      </c>
      <c r="B18" s="60" t="s">
        <v>170</v>
      </c>
      <c r="C18" s="31">
        <v>250.51</v>
      </c>
    </row>
    <row r="19" spans="1:3" ht="33" customHeight="1">
      <c r="A19" s="35">
        <v>22102</v>
      </c>
      <c r="B19" s="58" t="s">
        <v>169</v>
      </c>
      <c r="C19" s="31">
        <f>SUM(C20:C21)</f>
        <v>250.51</v>
      </c>
    </row>
    <row r="20" spans="1:3" ht="33" customHeight="1">
      <c r="A20" s="35">
        <v>2210201</v>
      </c>
      <c r="B20" s="58" t="s">
        <v>113</v>
      </c>
      <c r="C20" s="31">
        <v>133.24</v>
      </c>
    </row>
    <row r="21" spans="1:3" ht="33" customHeight="1">
      <c r="A21" s="35">
        <v>2210203</v>
      </c>
      <c r="B21" s="58" t="s">
        <v>114</v>
      </c>
      <c r="C21" s="31">
        <v>117.27</v>
      </c>
    </row>
    <row r="22" spans="1:3" ht="18.75" customHeight="1">
      <c r="A22" s="33" t="s">
        <v>69</v>
      </c>
      <c r="B22" s="34"/>
      <c r="C22" s="34"/>
    </row>
  </sheetData>
  <mergeCells count="1">
    <mergeCell ref="A2:C2"/>
  </mergeCells>
  <printOptions/>
  <pageMargins left="0.75" right="0.75" top="1" bottom="1" header="0.5" footer="0.5"/>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C31"/>
  <sheetViews>
    <sheetView workbookViewId="0" topLeftCell="A1">
      <selection activeCell="C23" sqref="C23"/>
    </sheetView>
  </sheetViews>
  <sheetFormatPr defaultColWidth="9.00390625" defaultRowHeight="14.25"/>
  <cols>
    <col min="1" max="3" width="26.75390625" style="0" customWidth="1"/>
  </cols>
  <sheetData>
    <row r="1" spans="1:3" ht="63" customHeight="1">
      <c r="A1" s="77" t="s">
        <v>115</v>
      </c>
      <c r="B1" s="77"/>
      <c r="C1" s="77"/>
    </row>
    <row r="2" spans="1:3" ht="25.5" customHeight="1">
      <c r="A2" s="39" t="s">
        <v>70</v>
      </c>
      <c r="B2" s="39"/>
      <c r="C2" s="40" t="s">
        <v>43</v>
      </c>
    </row>
    <row r="3" spans="1:3" ht="34.5" customHeight="1">
      <c r="A3" s="28" t="s">
        <v>71</v>
      </c>
      <c r="B3" s="28" t="s">
        <v>72</v>
      </c>
      <c r="C3" s="28" t="s">
        <v>5</v>
      </c>
    </row>
    <row r="4" spans="1:3" ht="34.5" customHeight="1">
      <c r="A4" s="35"/>
      <c r="B4" s="28" t="s">
        <v>56</v>
      </c>
      <c r="C4" s="31">
        <f>C5+C10+C23</f>
        <v>1833.76</v>
      </c>
    </row>
    <row r="5" spans="1:3" ht="34.5" customHeight="1">
      <c r="A5" s="59">
        <v>301</v>
      </c>
      <c r="B5" s="52" t="s">
        <v>127</v>
      </c>
      <c r="C5" s="31">
        <f>SUM(C6:C9)</f>
        <v>1041.7</v>
      </c>
    </row>
    <row r="6" spans="1:3" ht="34.5" customHeight="1">
      <c r="A6" s="53">
        <v>30101</v>
      </c>
      <c r="B6" s="54" t="s">
        <v>128</v>
      </c>
      <c r="C6" s="31">
        <v>162.3</v>
      </c>
    </row>
    <row r="7" spans="1:3" ht="34.5" customHeight="1">
      <c r="A7" s="53">
        <v>30102</v>
      </c>
      <c r="B7" s="54" t="s">
        <v>129</v>
      </c>
      <c r="C7" s="31">
        <v>784.47</v>
      </c>
    </row>
    <row r="8" spans="1:3" ht="34.5" customHeight="1">
      <c r="A8" s="53">
        <v>30103</v>
      </c>
      <c r="B8" s="54" t="s">
        <v>130</v>
      </c>
      <c r="C8" s="31">
        <v>13.53</v>
      </c>
    </row>
    <row r="9" spans="1:3" ht="34.5" customHeight="1">
      <c r="A9" s="53">
        <v>30104</v>
      </c>
      <c r="B9" s="54" t="s">
        <v>131</v>
      </c>
      <c r="C9" s="31">
        <v>81.4</v>
      </c>
    </row>
    <row r="10" spans="1:3" ht="34.5" customHeight="1">
      <c r="A10" s="55">
        <v>302</v>
      </c>
      <c r="B10" s="52" t="s">
        <v>132</v>
      </c>
      <c r="C10" s="31">
        <f>SUM(C11:C22)</f>
        <v>237.56</v>
      </c>
    </row>
    <row r="11" spans="1:3" ht="34.5" customHeight="1">
      <c r="A11" s="53">
        <v>30201</v>
      </c>
      <c r="B11" s="54" t="s">
        <v>133</v>
      </c>
      <c r="C11" s="31">
        <v>24.63</v>
      </c>
    </row>
    <row r="12" spans="1:3" ht="34.5" customHeight="1">
      <c r="A12" s="53">
        <v>30202</v>
      </c>
      <c r="B12" s="54" t="s">
        <v>134</v>
      </c>
      <c r="C12" s="31">
        <v>3</v>
      </c>
    </row>
    <row r="13" spans="1:3" ht="34.5" customHeight="1">
      <c r="A13" s="53">
        <v>30205</v>
      </c>
      <c r="B13" s="54" t="s">
        <v>135</v>
      </c>
      <c r="C13" s="31">
        <v>2.88</v>
      </c>
    </row>
    <row r="14" spans="1:3" ht="34.5" customHeight="1">
      <c r="A14" s="53">
        <v>30206</v>
      </c>
      <c r="B14" s="54" t="s">
        <v>136</v>
      </c>
      <c r="C14" s="31">
        <v>6</v>
      </c>
    </row>
    <row r="15" spans="1:3" ht="34.5" customHeight="1">
      <c r="A15" s="53">
        <v>30207</v>
      </c>
      <c r="B15" s="54" t="s">
        <v>137</v>
      </c>
      <c r="C15" s="31">
        <v>11</v>
      </c>
    </row>
    <row r="16" spans="1:3" ht="34.5" customHeight="1">
      <c r="A16" s="53">
        <v>30231</v>
      </c>
      <c r="B16" s="54" t="s">
        <v>138</v>
      </c>
      <c r="C16" s="31">
        <v>112</v>
      </c>
    </row>
    <row r="17" spans="1:3" ht="34.5" customHeight="1">
      <c r="A17" s="53">
        <v>30211</v>
      </c>
      <c r="B17" s="56" t="s">
        <v>139</v>
      </c>
      <c r="C17" s="31">
        <v>11.25</v>
      </c>
    </row>
    <row r="18" spans="1:3" ht="34.5" customHeight="1">
      <c r="A18" s="53">
        <v>30215</v>
      </c>
      <c r="B18" s="56" t="s">
        <v>140</v>
      </c>
      <c r="C18" s="31">
        <v>21.25</v>
      </c>
    </row>
    <row r="19" spans="1:3" ht="34.5" customHeight="1">
      <c r="A19" s="53">
        <v>30229</v>
      </c>
      <c r="B19" s="56" t="s">
        <v>152</v>
      </c>
      <c r="C19" s="31">
        <v>3</v>
      </c>
    </row>
    <row r="20" spans="1:3" ht="34.5" customHeight="1">
      <c r="A20" s="53">
        <v>30213</v>
      </c>
      <c r="B20" s="56" t="s">
        <v>141</v>
      </c>
      <c r="C20" s="31">
        <v>1.25</v>
      </c>
    </row>
    <row r="21" spans="1:3" ht="34.5" customHeight="1">
      <c r="A21" s="53">
        <v>30228</v>
      </c>
      <c r="B21" s="56" t="s">
        <v>142</v>
      </c>
      <c r="C21" s="31">
        <v>10.05</v>
      </c>
    </row>
    <row r="22" spans="1:3" ht="34.5" customHeight="1">
      <c r="A22" s="53">
        <v>30299</v>
      </c>
      <c r="B22" s="56" t="s">
        <v>143</v>
      </c>
      <c r="C22" s="31">
        <v>31.25</v>
      </c>
    </row>
    <row r="23" spans="1:3" ht="34.5" customHeight="1">
      <c r="A23" s="55">
        <v>303</v>
      </c>
      <c r="B23" s="52" t="s">
        <v>144</v>
      </c>
      <c r="C23" s="31">
        <f>SUM(C24:C30)</f>
        <v>554.5</v>
      </c>
    </row>
    <row r="24" spans="1:3" ht="34.5" customHeight="1">
      <c r="A24" s="53">
        <v>30301</v>
      </c>
      <c r="B24" s="56" t="s">
        <v>145</v>
      </c>
      <c r="C24" s="31">
        <v>22.55</v>
      </c>
    </row>
    <row r="25" spans="1:3" ht="34.5" customHeight="1">
      <c r="A25" s="53">
        <v>30302</v>
      </c>
      <c r="B25" s="56" t="s">
        <v>146</v>
      </c>
      <c r="C25" s="31">
        <v>279.54</v>
      </c>
    </row>
    <row r="26" spans="1:3" ht="34.5" customHeight="1">
      <c r="A26" s="53">
        <v>30305</v>
      </c>
      <c r="B26" s="56" t="s">
        <v>147</v>
      </c>
      <c r="C26" s="31">
        <v>0.82</v>
      </c>
    </row>
    <row r="27" spans="1:3" ht="34.5" customHeight="1">
      <c r="A27" s="53">
        <v>30309</v>
      </c>
      <c r="B27" s="56" t="s">
        <v>148</v>
      </c>
      <c r="C27" s="31">
        <v>0.18</v>
      </c>
    </row>
    <row r="28" spans="1:3" ht="34.5" customHeight="1">
      <c r="A28" s="53">
        <v>30311</v>
      </c>
      <c r="B28" s="56" t="s">
        <v>149</v>
      </c>
      <c r="C28" s="31">
        <v>133.24</v>
      </c>
    </row>
    <row r="29" spans="1:3" ht="34.5" customHeight="1">
      <c r="A29" s="53">
        <v>30313</v>
      </c>
      <c r="B29" s="56" t="s">
        <v>151</v>
      </c>
      <c r="C29" s="31">
        <v>117.27</v>
      </c>
    </row>
    <row r="30" spans="1:3" ht="34.5" customHeight="1">
      <c r="A30" s="53">
        <v>30399</v>
      </c>
      <c r="B30" s="56" t="s">
        <v>150</v>
      </c>
      <c r="C30" s="31">
        <v>0.9</v>
      </c>
    </row>
    <row r="31" spans="1:3" ht="14.25">
      <c r="A31" s="76" t="s">
        <v>73</v>
      </c>
      <c r="B31" s="76"/>
      <c r="C31" s="38"/>
    </row>
  </sheetData>
  <mergeCells count="2">
    <mergeCell ref="A31:B31"/>
    <mergeCell ref="A1:C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14"/>
  <sheetViews>
    <sheetView workbookViewId="0" topLeftCell="A1">
      <selection activeCell="A1" sqref="A1:C1"/>
    </sheetView>
  </sheetViews>
  <sheetFormatPr defaultColWidth="9.00390625" defaultRowHeight="14.25"/>
  <cols>
    <col min="1" max="3" width="26.25390625" style="0" customWidth="1"/>
  </cols>
  <sheetData>
    <row r="1" spans="1:3" ht="66.75" customHeight="1">
      <c r="A1" s="78" t="s">
        <v>116</v>
      </c>
      <c r="B1" s="78"/>
      <c r="C1" s="78"/>
    </row>
    <row r="2" spans="1:3" ht="45.75" customHeight="1">
      <c r="A2" s="43" t="s">
        <v>74</v>
      </c>
      <c r="B2" s="44"/>
      <c r="C2" s="16" t="s">
        <v>43</v>
      </c>
    </row>
    <row r="3" spans="1:3" ht="33" customHeight="1">
      <c r="A3" s="28" t="s">
        <v>66</v>
      </c>
      <c r="B3" s="28" t="s">
        <v>8</v>
      </c>
      <c r="C3" s="28" t="s">
        <v>67</v>
      </c>
    </row>
    <row r="4" spans="1:3" ht="33" customHeight="1">
      <c r="A4" s="35"/>
      <c r="B4" s="28" t="s">
        <v>68</v>
      </c>
      <c r="C4" s="31"/>
    </row>
    <row r="5" spans="1:3" ht="33" customHeight="1">
      <c r="A5" s="35"/>
      <c r="B5" s="36"/>
      <c r="C5" s="31"/>
    </row>
    <row r="6" spans="1:3" ht="33" customHeight="1">
      <c r="A6" s="35"/>
      <c r="B6" s="36"/>
      <c r="C6" s="31"/>
    </row>
    <row r="7" spans="1:3" ht="33" customHeight="1">
      <c r="A7" s="35"/>
      <c r="B7" s="36"/>
      <c r="C7" s="31"/>
    </row>
    <row r="8" spans="1:3" ht="33" customHeight="1">
      <c r="A8" s="35"/>
      <c r="B8" s="36"/>
      <c r="C8" s="36"/>
    </row>
    <row r="9" spans="1:3" ht="33" customHeight="1">
      <c r="A9" s="35"/>
      <c r="B9" s="37"/>
      <c r="C9" s="36"/>
    </row>
    <row r="10" spans="1:3" ht="33" customHeight="1">
      <c r="A10" s="35"/>
      <c r="B10" s="36"/>
      <c r="C10" s="36"/>
    </row>
    <row r="11" spans="1:3" ht="33" customHeight="1">
      <c r="A11" s="35"/>
      <c r="B11" s="36"/>
      <c r="C11" s="36"/>
    </row>
    <row r="12" spans="1:3" ht="33" customHeight="1">
      <c r="A12" s="28"/>
      <c r="B12" s="36"/>
      <c r="C12" s="36"/>
    </row>
    <row r="13" spans="1:3" ht="24" customHeight="1">
      <c r="A13" s="33" t="s">
        <v>69</v>
      </c>
      <c r="B13" s="34"/>
      <c r="C13" s="34"/>
    </row>
    <row r="14" spans="1:3" ht="14.25">
      <c r="A14" s="34"/>
      <c r="B14" s="42"/>
      <c r="C14" s="34"/>
    </row>
  </sheetData>
  <mergeCells count="1">
    <mergeCell ref="A1:C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22"/>
  <sheetViews>
    <sheetView workbookViewId="0" topLeftCell="A1">
      <selection activeCell="C9" sqref="C9"/>
    </sheetView>
  </sheetViews>
  <sheetFormatPr defaultColWidth="9.00390625" defaultRowHeight="14.25"/>
  <cols>
    <col min="1" max="3" width="26.50390625" style="0" customWidth="1"/>
  </cols>
  <sheetData>
    <row r="1" spans="1:3" ht="50.25" customHeight="1">
      <c r="A1" s="79" t="s">
        <v>117</v>
      </c>
      <c r="B1" s="79"/>
      <c r="C1" s="79"/>
    </row>
    <row r="2" spans="1:3" ht="60" customHeight="1">
      <c r="A2" s="43" t="s">
        <v>75</v>
      </c>
      <c r="B2" s="44"/>
      <c r="C2" s="16" t="s">
        <v>43</v>
      </c>
    </row>
    <row r="3" spans="1:3" ht="38.25" customHeight="1">
      <c r="A3" s="28" t="s">
        <v>66</v>
      </c>
      <c r="B3" s="28" t="s">
        <v>8</v>
      </c>
      <c r="C3" s="28" t="s">
        <v>67</v>
      </c>
    </row>
    <row r="4" spans="1:3" ht="24.75" customHeight="1">
      <c r="A4" s="35"/>
      <c r="B4" s="28" t="s">
        <v>68</v>
      </c>
      <c r="C4" s="31">
        <f>C5+C10+C13+C17</f>
        <v>2026.26</v>
      </c>
    </row>
    <row r="5" spans="1:3" ht="24.75" customHeight="1">
      <c r="A5" s="35">
        <v>204</v>
      </c>
      <c r="B5" s="60" t="s">
        <v>174</v>
      </c>
      <c r="C5" s="31">
        <f>C6</f>
        <v>1397.23</v>
      </c>
    </row>
    <row r="6" spans="1:3" ht="24.75" customHeight="1">
      <c r="A6" s="35">
        <v>20405</v>
      </c>
      <c r="B6" s="61" t="s">
        <v>173</v>
      </c>
      <c r="C6" s="31">
        <f>SUM(C7:C9)</f>
        <v>1397.23</v>
      </c>
    </row>
    <row r="7" spans="1:3" ht="24.75" customHeight="1">
      <c r="A7" s="35">
        <v>2040501</v>
      </c>
      <c r="B7" s="58" t="s">
        <v>107</v>
      </c>
      <c r="C7" s="31">
        <v>1174.73</v>
      </c>
    </row>
    <row r="8" spans="1:3" ht="24.75" customHeight="1">
      <c r="A8" s="35">
        <v>2040504</v>
      </c>
      <c r="B8" s="58" t="s">
        <v>108</v>
      </c>
      <c r="C8" s="31">
        <v>22.5</v>
      </c>
    </row>
    <row r="9" spans="1:3" ht="24.75" customHeight="1">
      <c r="A9" s="35">
        <v>2040505</v>
      </c>
      <c r="B9" s="58" t="s">
        <v>109</v>
      </c>
      <c r="C9" s="31">
        <v>200</v>
      </c>
    </row>
    <row r="10" spans="1:3" ht="24.75" customHeight="1">
      <c r="A10" s="35">
        <v>208</v>
      </c>
      <c r="B10" s="60" t="s">
        <v>172</v>
      </c>
      <c r="C10" s="31">
        <v>302.09</v>
      </c>
    </row>
    <row r="11" spans="1:3" ht="24.75" customHeight="1">
      <c r="A11" s="35">
        <v>20805</v>
      </c>
      <c r="B11" s="58" t="s">
        <v>167</v>
      </c>
      <c r="C11" s="31">
        <v>302.09</v>
      </c>
    </row>
    <row r="12" spans="1:3" ht="24.75" customHeight="1">
      <c r="A12" s="35">
        <v>2080504</v>
      </c>
      <c r="B12" s="58" t="s">
        <v>110</v>
      </c>
      <c r="C12" s="31">
        <v>302.09</v>
      </c>
    </row>
    <row r="13" spans="1:3" ht="24.75" customHeight="1">
      <c r="A13" s="35">
        <v>210</v>
      </c>
      <c r="B13" s="60" t="s">
        <v>171</v>
      </c>
      <c r="C13" s="31">
        <f>C14</f>
        <v>76.43</v>
      </c>
    </row>
    <row r="14" spans="1:3" ht="24.75" customHeight="1">
      <c r="A14" s="35">
        <v>21005</v>
      </c>
      <c r="B14" s="58" t="s">
        <v>168</v>
      </c>
      <c r="C14" s="31">
        <f>SUM(C15:C16)</f>
        <v>76.43</v>
      </c>
    </row>
    <row r="15" spans="1:3" ht="24.75" customHeight="1">
      <c r="A15" s="35">
        <v>2100501</v>
      </c>
      <c r="B15" s="37" t="s">
        <v>111</v>
      </c>
      <c r="C15" s="31">
        <v>40.2</v>
      </c>
    </row>
    <row r="16" spans="1:3" ht="24.75" customHeight="1">
      <c r="A16" s="35">
        <v>2100503</v>
      </c>
      <c r="B16" s="58" t="s">
        <v>112</v>
      </c>
      <c r="C16" s="31">
        <v>36.23</v>
      </c>
    </row>
    <row r="17" spans="1:3" ht="24.75" customHeight="1">
      <c r="A17" s="35">
        <v>221</v>
      </c>
      <c r="B17" s="60" t="s">
        <v>170</v>
      </c>
      <c r="C17" s="31">
        <v>250.51</v>
      </c>
    </row>
    <row r="18" spans="1:3" ht="24.75" customHeight="1">
      <c r="A18" s="35">
        <v>22102</v>
      </c>
      <c r="B18" s="58" t="s">
        <v>169</v>
      </c>
      <c r="C18" s="31">
        <f>SUM(C19:C20)</f>
        <v>250.51</v>
      </c>
    </row>
    <row r="19" spans="1:3" ht="24.75" customHeight="1">
      <c r="A19" s="35">
        <v>2210201</v>
      </c>
      <c r="B19" s="58" t="s">
        <v>113</v>
      </c>
      <c r="C19" s="31">
        <v>133.24</v>
      </c>
    </row>
    <row r="20" spans="1:3" ht="24.75" customHeight="1">
      <c r="A20" s="35">
        <v>2210203</v>
      </c>
      <c r="B20" s="58" t="s">
        <v>114</v>
      </c>
      <c r="C20" s="31">
        <v>117.27</v>
      </c>
    </row>
    <row r="21" spans="1:3" ht="38.25" customHeight="1">
      <c r="A21" s="62"/>
      <c r="B21" s="63"/>
      <c r="C21" s="64"/>
    </row>
    <row r="22" spans="1:3" ht="14.25">
      <c r="A22" s="33" t="s">
        <v>69</v>
      </c>
      <c r="B22" s="34"/>
      <c r="C22" s="34"/>
    </row>
  </sheetData>
  <mergeCells count="1">
    <mergeCell ref="A1:C1"/>
  </mergeCells>
  <printOptions/>
  <pageMargins left="0.9448818897637796" right="0.7480314960629921" top="0.984251968503937" bottom="0.984251968503937" header="0.5118110236220472" footer="0.5118110236220472"/>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dimension ref="A1:C32"/>
  <sheetViews>
    <sheetView workbookViewId="0" topLeftCell="A1">
      <selection activeCell="B37" sqref="B37"/>
    </sheetView>
  </sheetViews>
  <sheetFormatPr defaultColWidth="9.00390625" defaultRowHeight="14.25"/>
  <cols>
    <col min="1" max="1" width="32.875" style="0" customWidth="1"/>
    <col min="2" max="2" width="39.75390625" style="0" customWidth="1"/>
    <col min="3" max="3" width="38.875" style="0" customWidth="1"/>
  </cols>
  <sheetData>
    <row r="1" spans="1:3" ht="50.25" customHeight="1">
      <c r="A1" s="74" t="s">
        <v>118</v>
      </c>
      <c r="B1" s="74"/>
      <c r="C1" s="74"/>
    </row>
    <row r="2" spans="1:3" ht="38.25" customHeight="1">
      <c r="A2" s="22" t="s">
        <v>76</v>
      </c>
      <c r="B2" s="45"/>
      <c r="C2" s="46" t="s">
        <v>43</v>
      </c>
    </row>
    <row r="3" spans="1:3" ht="26.25" customHeight="1">
      <c r="A3" s="28" t="s">
        <v>71</v>
      </c>
      <c r="B3" s="28" t="s">
        <v>72</v>
      </c>
      <c r="C3" s="28" t="s">
        <v>57</v>
      </c>
    </row>
    <row r="4" spans="1:3" ht="26.25" customHeight="1">
      <c r="A4" s="35"/>
      <c r="B4" s="28" t="s">
        <v>56</v>
      </c>
      <c r="C4" s="31">
        <f>C5+C10+C23</f>
        <v>1833.76</v>
      </c>
    </row>
    <row r="5" spans="1:3" ht="26.25" customHeight="1">
      <c r="A5" s="59">
        <v>301</v>
      </c>
      <c r="B5" s="52" t="s">
        <v>127</v>
      </c>
      <c r="C5" s="31">
        <f>SUM(C6:C9)</f>
        <v>1041.7</v>
      </c>
    </row>
    <row r="6" spans="1:3" ht="26.25" customHeight="1">
      <c r="A6" s="53">
        <v>30101</v>
      </c>
      <c r="B6" s="54" t="s">
        <v>128</v>
      </c>
      <c r="C6" s="31">
        <v>162.3</v>
      </c>
    </row>
    <row r="7" spans="1:3" ht="26.25" customHeight="1">
      <c r="A7" s="53">
        <v>30102</v>
      </c>
      <c r="B7" s="54" t="s">
        <v>129</v>
      </c>
      <c r="C7" s="31">
        <v>784.47</v>
      </c>
    </row>
    <row r="8" spans="1:3" ht="26.25" customHeight="1">
      <c r="A8" s="53">
        <v>30103</v>
      </c>
      <c r="B8" s="54" t="s">
        <v>130</v>
      </c>
      <c r="C8" s="31">
        <v>13.53</v>
      </c>
    </row>
    <row r="9" spans="1:3" ht="26.25" customHeight="1">
      <c r="A9" s="53">
        <v>30104</v>
      </c>
      <c r="B9" s="54" t="s">
        <v>131</v>
      </c>
      <c r="C9" s="31">
        <v>81.4</v>
      </c>
    </row>
    <row r="10" spans="1:3" ht="26.25" customHeight="1">
      <c r="A10" s="55">
        <v>302</v>
      </c>
      <c r="B10" s="52" t="s">
        <v>132</v>
      </c>
      <c r="C10" s="31">
        <f>SUM(C11:C22)</f>
        <v>237.56</v>
      </c>
    </row>
    <row r="11" spans="1:3" ht="26.25" customHeight="1">
      <c r="A11" s="53">
        <v>30201</v>
      </c>
      <c r="B11" s="54" t="s">
        <v>133</v>
      </c>
      <c r="C11" s="31">
        <v>24.63</v>
      </c>
    </row>
    <row r="12" spans="1:3" ht="26.25" customHeight="1">
      <c r="A12" s="53">
        <v>30202</v>
      </c>
      <c r="B12" s="54" t="s">
        <v>134</v>
      </c>
      <c r="C12" s="31">
        <v>3</v>
      </c>
    </row>
    <row r="13" spans="1:3" ht="26.25" customHeight="1">
      <c r="A13" s="53">
        <v>30205</v>
      </c>
      <c r="B13" s="54" t="s">
        <v>135</v>
      </c>
      <c r="C13" s="31">
        <v>2.88</v>
      </c>
    </row>
    <row r="14" spans="1:3" ht="26.25" customHeight="1">
      <c r="A14" s="53">
        <v>30206</v>
      </c>
      <c r="B14" s="54" t="s">
        <v>136</v>
      </c>
      <c r="C14" s="31">
        <v>6</v>
      </c>
    </row>
    <row r="15" spans="1:3" ht="26.25" customHeight="1">
      <c r="A15" s="53">
        <v>30207</v>
      </c>
      <c r="B15" s="54" t="s">
        <v>137</v>
      </c>
      <c r="C15" s="31">
        <v>11</v>
      </c>
    </row>
    <row r="16" spans="1:3" ht="26.25" customHeight="1">
      <c r="A16" s="53">
        <v>30231</v>
      </c>
      <c r="B16" s="54" t="s">
        <v>138</v>
      </c>
      <c r="C16" s="31">
        <v>112</v>
      </c>
    </row>
    <row r="17" spans="1:3" ht="26.25" customHeight="1">
      <c r="A17" s="53">
        <v>30211</v>
      </c>
      <c r="B17" s="56" t="s">
        <v>139</v>
      </c>
      <c r="C17" s="31">
        <v>11.25</v>
      </c>
    </row>
    <row r="18" spans="1:3" ht="26.25" customHeight="1">
      <c r="A18" s="53">
        <v>30215</v>
      </c>
      <c r="B18" s="56" t="s">
        <v>140</v>
      </c>
      <c r="C18" s="31">
        <v>21.25</v>
      </c>
    </row>
    <row r="19" spans="1:3" ht="26.25" customHeight="1">
      <c r="A19" s="53">
        <v>30229</v>
      </c>
      <c r="B19" s="56" t="s">
        <v>152</v>
      </c>
      <c r="C19" s="31">
        <v>3</v>
      </c>
    </row>
    <row r="20" spans="1:3" ht="26.25" customHeight="1">
      <c r="A20" s="53">
        <v>30213</v>
      </c>
      <c r="B20" s="56" t="s">
        <v>141</v>
      </c>
      <c r="C20" s="31">
        <v>1.25</v>
      </c>
    </row>
    <row r="21" spans="1:3" ht="26.25" customHeight="1">
      <c r="A21" s="53">
        <v>30228</v>
      </c>
      <c r="B21" s="56" t="s">
        <v>142</v>
      </c>
      <c r="C21" s="31">
        <v>10.05</v>
      </c>
    </row>
    <row r="22" spans="1:3" ht="26.25" customHeight="1">
      <c r="A22" s="53">
        <v>30299</v>
      </c>
      <c r="B22" s="56" t="s">
        <v>143</v>
      </c>
      <c r="C22" s="31">
        <v>31.25</v>
      </c>
    </row>
    <row r="23" spans="1:3" ht="26.25" customHeight="1">
      <c r="A23" s="55">
        <v>303</v>
      </c>
      <c r="B23" s="52" t="s">
        <v>144</v>
      </c>
      <c r="C23" s="31">
        <f>SUM(C24:C30)</f>
        <v>554.5</v>
      </c>
    </row>
    <row r="24" spans="1:3" ht="26.25" customHeight="1">
      <c r="A24" s="53">
        <v>30301</v>
      </c>
      <c r="B24" s="56" t="s">
        <v>145</v>
      </c>
      <c r="C24" s="31">
        <v>23.45</v>
      </c>
    </row>
    <row r="25" spans="1:3" ht="26.25" customHeight="1">
      <c r="A25" s="53">
        <v>30302</v>
      </c>
      <c r="B25" s="56" t="s">
        <v>146</v>
      </c>
      <c r="C25" s="31">
        <v>278.64</v>
      </c>
    </row>
    <row r="26" spans="1:3" ht="26.25" customHeight="1">
      <c r="A26" s="53">
        <v>30305</v>
      </c>
      <c r="B26" s="56" t="s">
        <v>147</v>
      </c>
      <c r="C26" s="31">
        <v>0.82</v>
      </c>
    </row>
    <row r="27" spans="1:3" ht="26.25" customHeight="1">
      <c r="A27" s="53">
        <v>30309</v>
      </c>
      <c r="B27" s="56" t="s">
        <v>148</v>
      </c>
      <c r="C27" s="31">
        <v>0.18</v>
      </c>
    </row>
    <row r="28" spans="1:3" ht="26.25" customHeight="1">
      <c r="A28" s="53">
        <v>30311</v>
      </c>
      <c r="B28" s="56" t="s">
        <v>149</v>
      </c>
      <c r="C28" s="31">
        <v>133.24</v>
      </c>
    </row>
    <row r="29" spans="1:3" ht="26.25" customHeight="1">
      <c r="A29" s="53">
        <v>30313</v>
      </c>
      <c r="B29" s="56" t="s">
        <v>151</v>
      </c>
      <c r="C29" s="31">
        <v>117.27</v>
      </c>
    </row>
    <row r="30" spans="1:3" ht="26.25" customHeight="1">
      <c r="A30" s="53">
        <v>30399</v>
      </c>
      <c r="B30" s="56" t="s">
        <v>150</v>
      </c>
      <c r="C30" s="31">
        <v>0.9</v>
      </c>
    </row>
    <row r="32" spans="1:3" ht="26.25" customHeight="1">
      <c r="A32" s="38" t="s">
        <v>73</v>
      </c>
      <c r="B32" s="38"/>
      <c r="C32" s="38"/>
    </row>
  </sheetData>
  <mergeCells count="1">
    <mergeCell ref="A1:C1"/>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ICBCOA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ICBC</dc:creator>
  <cp:keywords/>
  <dc:description/>
  <cp:lastModifiedBy>番茄花园</cp:lastModifiedBy>
  <cp:lastPrinted>2016-09-30T04:08:00Z</cp:lastPrinted>
  <dcterms:created xsi:type="dcterms:W3CDTF">2016-08-24T07:39:55Z</dcterms:created>
  <dcterms:modified xsi:type="dcterms:W3CDTF">2016-12-16T09:05:46Z</dcterms:modified>
  <cp:category/>
  <cp:version/>
  <cp:contentType/>
  <cp:contentStatus/>
</cp:coreProperties>
</file>